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05＿部内プロジェクト\13＿令和７年度手引\5_各種様式・テンプレート集\00_小中・高・特_計画書・報告書等様式\03_特支\"/>
    </mc:Choice>
  </mc:AlternateContent>
  <xr:revisionPtr revIDLastSave="0" documentId="13_ncr:1_{61843856-7EA0-4766-B328-D5E1610E21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２　小中拠点校方式" sheetId="1" r:id="rId1"/>
    <sheet name="様式２　小中従来方式 " sheetId="3" r:id="rId2"/>
    <sheet name="様式２　高等部用" sheetId="4" r:id="rId3"/>
  </sheets>
  <definedNames>
    <definedName name="_xlnm.Print_Area" localSheetId="2">'様式２　高等部用'!$A$2:$CM$23</definedName>
    <definedName name="_xlnm.Print_Area" localSheetId="0">'様式２　小中拠点校方式'!$A$2:$CM$29</definedName>
    <definedName name="_xlnm.Print_Area" localSheetId="1">'様式２　小中従来方式 '!$A$2:$CM$29</definedName>
    <definedName name="その他の教諭">#REF!</definedName>
    <definedName name="学年主任">#REF!</definedName>
    <definedName name="教頭">#REF!</definedName>
    <definedName name="教務主任">#REF!</definedName>
    <definedName name="指導教員">#REF!</definedName>
    <definedName name="指導教諭">#REF!</definedName>
    <definedName name="主幹教諭">#REF!</definedName>
    <definedName name="非常勤講師">#REF!</definedName>
    <definedName name="副校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18" i="4" l="1"/>
  <c r="CX18" i="4"/>
  <c r="CY26" i="3" l="1"/>
  <c r="CX26" i="3"/>
  <c r="CY20" i="4" l="1"/>
  <c r="CX20" i="4"/>
  <c r="CW20" i="4"/>
  <c r="CY19" i="4"/>
  <c r="CX19" i="4"/>
  <c r="CW19" i="4"/>
  <c r="CX17" i="4"/>
  <c r="CY24" i="3"/>
  <c r="CX24" i="3"/>
  <c r="CX25" i="3"/>
  <c r="CY25" i="3"/>
  <c r="CW26" i="3"/>
  <c r="CW25" i="3"/>
  <c r="CY23" i="3" l="1"/>
  <c r="CX23" i="3"/>
  <c r="CZ19" i="4"/>
  <c r="CZ20" i="4"/>
  <c r="CY17" i="4"/>
  <c r="CX21" i="4" s="1"/>
  <c r="CZ26" i="3"/>
  <c r="CZ25" i="3"/>
  <c r="CY26" i="1"/>
  <c r="CX26" i="1"/>
  <c r="CW26" i="1"/>
  <c r="CY25" i="1"/>
  <c r="CX25" i="1"/>
  <c r="CX27" i="3" l="1"/>
  <c r="CZ25" i="1"/>
  <c r="CZ26" i="1"/>
  <c r="CW25" i="1" l="1"/>
</calcChain>
</file>

<file path=xl/sharedStrings.xml><?xml version="1.0" encoding="utf-8"?>
<sst xmlns="http://schemas.openxmlformats.org/spreadsheetml/2006/main" count="421" uniqueCount="130">
  <si>
    <t>校　内　研　修　体　制　報　告　書</t>
    <rPh sb="0" eb="1">
      <t>コウ</t>
    </rPh>
    <rPh sb="2" eb="3">
      <t>ナイ</t>
    </rPh>
    <rPh sb="4" eb="5">
      <t>ケン</t>
    </rPh>
    <rPh sb="6" eb="7">
      <t>オサム</t>
    </rPh>
    <rPh sb="8" eb="9">
      <t>カラダ</t>
    </rPh>
    <rPh sb="10" eb="11">
      <t>セイ</t>
    </rPh>
    <rPh sb="12" eb="13">
      <t>ホウ</t>
    </rPh>
    <rPh sb="14" eb="15">
      <t>コク</t>
    </rPh>
    <rPh sb="16" eb="17">
      <t>ショ</t>
    </rPh>
    <phoneticPr fontId="2"/>
  </si>
  <si>
    <t>学校名：</t>
    <rPh sb="0" eb="3">
      <t>ガッコウメイ</t>
    </rPh>
    <phoneticPr fontId="2"/>
  </si>
  <si>
    <t>校長名：</t>
    <rPh sb="0" eb="3">
      <t>コウチョウメイ</t>
    </rPh>
    <phoneticPr fontId="2"/>
  </si>
  <si>
    <t>１　配置状況</t>
    <rPh sb="2" eb="4">
      <t>ハイチ</t>
    </rPh>
    <rPh sb="4" eb="6">
      <t>ジョウキョウ</t>
    </rPh>
    <phoneticPr fontId="2"/>
  </si>
  <si>
    <t>研修対象教員</t>
    <rPh sb="0" eb="2">
      <t>ケンシュウ</t>
    </rPh>
    <rPh sb="2" eb="4">
      <t>タイショウ</t>
    </rPh>
    <rPh sb="4" eb="6">
      <t>キョウイン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</si>
  <si>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</si>
  <si>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</si>
  <si>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</si>
  <si>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教職大学院修了</t>
    <rPh sb="0" eb="2">
      <t>キョウショク</t>
    </rPh>
    <rPh sb="2" eb="5">
      <t>ダイガクイン</t>
    </rPh>
    <rPh sb="5" eb="7">
      <t>シュウリョウ</t>
    </rPh>
    <phoneticPr fontId="2"/>
  </si>
  <si>
    <t>年</t>
    <rPh sb="0" eb="1">
      <t>ネン</t>
    </rPh>
    <phoneticPr fontId="2"/>
  </si>
  <si>
    <t>学級担任</t>
    <rPh sb="0" eb="2">
      <t>ガッキュウ</t>
    </rPh>
    <rPh sb="2" eb="4">
      <t>タンニン</t>
    </rPh>
    <phoneticPr fontId="2"/>
  </si>
  <si>
    <t>担当学年</t>
    <rPh sb="0" eb="2">
      <t>タントウ</t>
    </rPh>
    <rPh sb="2" eb="4">
      <t>ガクネン</t>
    </rPh>
    <phoneticPr fontId="2"/>
  </si>
  <si>
    <t>担当時数</t>
    <rPh sb="0" eb="2">
      <t>タントウ</t>
    </rPh>
    <rPh sb="2" eb="4">
      <t>ジスウ</t>
    </rPh>
    <phoneticPr fontId="2"/>
  </si>
  <si>
    <t>週</t>
    <rPh sb="0" eb="1">
      <t>シュウ</t>
    </rPh>
    <phoneticPr fontId="2"/>
  </si>
  <si>
    <t>時間</t>
    <rPh sb="0" eb="2">
      <t>ジカン</t>
    </rPh>
    <phoneticPr fontId="2"/>
  </si>
  <si>
    <t>研　　修　　方　　式</t>
    <rPh sb="0" eb="1">
      <t>ケン</t>
    </rPh>
    <rPh sb="3" eb="4">
      <t>オサム</t>
    </rPh>
    <rPh sb="6" eb="7">
      <t>カタ</t>
    </rPh>
    <rPh sb="9" eb="10">
      <t>シキ</t>
    </rPh>
    <phoneticPr fontId="2"/>
  </si>
  <si>
    <t>免許状(教科)</t>
    <rPh sb="0" eb="3">
      <t>メンキョジョウ</t>
    </rPh>
    <rPh sb="4" eb="6">
      <t>キョウカ</t>
    </rPh>
    <phoneticPr fontId="2"/>
  </si>
  <si>
    <t>拠点校指導教員</t>
    <rPh sb="0" eb="3">
      <t>キョテンコウ</t>
    </rPh>
    <rPh sb="3" eb="5">
      <t>シドウ</t>
    </rPh>
    <rPh sb="5" eb="7">
      <t>キョウイン</t>
    </rPh>
    <phoneticPr fontId="2"/>
  </si>
  <si>
    <t>職等</t>
    <rPh sb="0" eb="1">
      <t>ショク</t>
    </rPh>
    <rPh sb="1" eb="2">
      <t>トウ</t>
    </rPh>
    <phoneticPr fontId="2"/>
  </si>
  <si>
    <t xml:space="preserve"> 拠点校方式</t>
    <rPh sb="1" eb="4">
      <t>キョテンコウ</t>
    </rPh>
    <rPh sb="4" eb="6">
      <t>ホウシキ</t>
    </rPh>
    <phoneticPr fontId="2"/>
  </si>
  <si>
    <t>教員経験年数(行政含む)</t>
    <rPh sb="0" eb="2">
      <t>キョウイン</t>
    </rPh>
    <rPh sb="2" eb="4">
      <t>ケイケン</t>
    </rPh>
    <rPh sb="4" eb="6">
      <t>ネンスウ</t>
    </rPh>
    <rPh sb="7" eb="9">
      <t>ギョウセイ</t>
    </rPh>
    <rPh sb="9" eb="10">
      <t>フク</t>
    </rPh>
    <phoneticPr fontId="2"/>
  </si>
  <si>
    <t>指導曜日</t>
    <rPh sb="0" eb="2">
      <t>シドウ</t>
    </rPh>
    <rPh sb="2" eb="4">
      <t>ヨウビ</t>
    </rPh>
    <phoneticPr fontId="2"/>
  </si>
  <si>
    <t>曜日</t>
    <rPh sb="0" eb="2">
      <t>ヨウビ</t>
    </rPh>
    <phoneticPr fontId="2"/>
  </si>
  <si>
    <t>（</t>
    <phoneticPr fontId="2"/>
  </si>
  <si>
    <t>）再任用</t>
    <rPh sb="1" eb="4">
      <t>サイニンヨウ</t>
    </rPh>
    <phoneticPr fontId="2"/>
  </si>
  <si>
    <t>再任用雇用形態</t>
    <rPh sb="0" eb="3">
      <t>サイニンヨウ</t>
    </rPh>
    <rPh sb="3" eb="5">
      <t>コヨウ</t>
    </rPh>
    <rPh sb="5" eb="7">
      <t>ケイタイ</t>
    </rPh>
    <phoneticPr fontId="2"/>
  </si>
  <si>
    <t xml:space="preserve"> 校内指導教員</t>
    <rPh sb="1" eb="3">
      <t>コウナイ</t>
    </rPh>
    <rPh sb="3" eb="5">
      <t>シドウ</t>
    </rPh>
    <rPh sb="5" eb="7">
      <t>キョウイン</t>
    </rPh>
    <phoneticPr fontId="2"/>
  </si>
  <si>
    <t>初任者指導時数</t>
    <rPh sb="0" eb="3">
      <t>ショニンシャ</t>
    </rPh>
    <rPh sb="3" eb="5">
      <t>シドウ</t>
    </rPh>
    <rPh sb="5" eb="7">
      <t>ジスウ</t>
    </rPh>
    <phoneticPr fontId="2"/>
  </si>
  <si>
    <t xml:space="preserve"> 従来方式</t>
    <rPh sb="1" eb="3">
      <t>ジュウライ</t>
    </rPh>
    <rPh sb="3" eb="5">
      <t>ホウシキ</t>
    </rPh>
    <phoneticPr fontId="2"/>
  </si>
  <si>
    <t xml:space="preserve"> 指導教員</t>
    <rPh sb="1" eb="3">
      <t>シドウ</t>
    </rPh>
    <rPh sb="3" eb="5">
      <t>キョウイン</t>
    </rPh>
    <phoneticPr fontId="2"/>
  </si>
  <si>
    <t>後補充の非常勤講師</t>
    <rPh sb="0" eb="1">
      <t>アト</t>
    </rPh>
    <rPh sb="1" eb="3">
      <t>ホジュウ</t>
    </rPh>
    <rPh sb="4" eb="7">
      <t>ヒジョウキン</t>
    </rPh>
    <rPh sb="7" eb="9">
      <t>コウシ</t>
    </rPh>
    <phoneticPr fontId="2"/>
  </si>
  <si>
    <t>校外研修後補充</t>
    <rPh sb="0" eb="2">
      <t>コウガイ</t>
    </rPh>
    <rPh sb="2" eb="5">
      <t>ケンシュウゴ</t>
    </rPh>
    <rPh sb="5" eb="7">
      <t>ホジュウ</t>
    </rPh>
    <phoneticPr fontId="2"/>
  </si>
  <si>
    <t>職名</t>
    <rPh sb="0" eb="2">
      <t>ショクメイ</t>
    </rPh>
    <phoneticPr fontId="2"/>
  </si>
  <si>
    <t>２　校内研修等の週時程への位置付け</t>
    <rPh sb="2" eb="4">
      <t>コウナイ</t>
    </rPh>
    <rPh sb="4" eb="6">
      <t>ケンシュウ</t>
    </rPh>
    <rPh sb="6" eb="7">
      <t>トウ</t>
    </rPh>
    <rPh sb="8" eb="9">
      <t>シュウ</t>
    </rPh>
    <rPh sb="9" eb="11">
      <t>ジテイ</t>
    </rPh>
    <rPh sb="13" eb="16">
      <t>イチヅ</t>
    </rPh>
    <phoneticPr fontId="2"/>
  </si>
  <si>
    <t>研修区分</t>
    <rPh sb="0" eb="2">
      <t>ケンシュウ</t>
    </rPh>
    <rPh sb="2" eb="4">
      <t>クブン</t>
    </rPh>
    <phoneticPr fontId="2"/>
  </si>
  <si>
    <t>曜日/指導者</t>
    <rPh sb="0" eb="2">
      <t>ヨウビ</t>
    </rPh>
    <rPh sb="3" eb="6">
      <t>シドウシャ</t>
    </rPh>
    <phoneticPr fontId="2"/>
  </si>
  <si>
    <t>記載例</t>
    <rPh sb="0" eb="3">
      <t>キサイレイ</t>
    </rPh>
    <phoneticPr fontId="2"/>
  </si>
  <si>
    <t>１</t>
    <phoneticPr fontId="2"/>
  </si>
  <si>
    <t>２</t>
    <phoneticPr fontId="2"/>
  </si>
  <si>
    <t>火（２）</t>
    <rPh sb="0" eb="1">
      <t>カ</t>
    </rPh>
    <phoneticPr fontId="2"/>
  </si>
  <si>
    <t>指導者</t>
    <rPh sb="0" eb="3">
      <t>シドウシャ</t>
    </rPh>
    <phoneticPr fontId="2"/>
  </si>
  <si>
    <t>木（４）</t>
    <rPh sb="0" eb="1">
      <t>モク</t>
    </rPh>
    <phoneticPr fontId="2"/>
  </si>
  <si>
    <t>初任者配置数</t>
    <rPh sb="0" eb="3">
      <t>ショニンシャ</t>
    </rPh>
    <rPh sb="3" eb="6">
      <t>ハイチスウ</t>
    </rPh>
    <phoneticPr fontId="2"/>
  </si>
  <si>
    <t>名</t>
    <rPh sb="0" eb="1">
      <t>メイ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</si>
  <si>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</si>
  <si>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</si>
  <si>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</si>
  <si>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</si>
  <si>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</si>
  <si>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３</t>
  </si>
  <si>
    <t>４</t>
  </si>
  <si>
    <t>５</t>
  </si>
  <si>
    <t>６</t>
  </si>
  <si>
    <t>(１)</t>
    <phoneticPr fontId="2"/>
  </si>
  <si>
    <t>(２)</t>
  </si>
  <si>
    <t>(３)</t>
  </si>
  <si>
    <t>(４)</t>
  </si>
  <si>
    <t>(５)</t>
  </si>
  <si>
    <t>(６)</t>
  </si>
  <si>
    <t>(放)</t>
    <rPh sb="1" eb="2">
      <t>ホウ</t>
    </rPh>
    <phoneticPr fontId="2"/>
  </si>
  <si>
    <t>[拠]</t>
    <rPh sb="1" eb="2">
      <t>キョ</t>
    </rPh>
    <phoneticPr fontId="2"/>
  </si>
  <si>
    <t>[校]</t>
    <rPh sb="1" eb="2">
      <t>コウ</t>
    </rPh>
    <phoneticPr fontId="2"/>
  </si>
  <si>
    <t>[諭]</t>
    <rPh sb="1" eb="2">
      <t>サトシ</t>
    </rPh>
    <phoneticPr fontId="2"/>
  </si>
  <si>
    <t>[非]</t>
    <rPh sb="1" eb="2">
      <t>ヒ</t>
    </rPh>
    <phoneticPr fontId="2"/>
  </si>
  <si>
    <t>[指]</t>
    <rPh sb="1" eb="2">
      <t>ユビ</t>
    </rPh>
    <phoneticPr fontId="2"/>
  </si>
  <si>
    <t>１[拠]</t>
    <rPh sb="2" eb="3">
      <t>キョ</t>
    </rPh>
    <phoneticPr fontId="2"/>
  </si>
  <si>
    <t>曜（時間）</t>
    <rPh sb="0" eb="1">
      <t>ヨウ</t>
    </rPh>
    <rPh sb="2" eb="4">
      <t>ジカン</t>
    </rPh>
    <phoneticPr fontId="2"/>
  </si>
  <si>
    <t>種類[指導者]</t>
    <rPh sb="0" eb="2">
      <t>シュルイ</t>
    </rPh>
    <rPh sb="3" eb="6">
      <t>シドウシャ</t>
    </rPh>
    <phoneticPr fontId="2"/>
  </si>
  <si>
    <t>位置付け</t>
    <rPh sb="0" eb="3">
      <t>イチヅ</t>
    </rPh>
    <phoneticPr fontId="2"/>
  </si>
  <si>
    <t>構　成</t>
    <rPh sb="0" eb="1">
      <t>カマエ</t>
    </rPh>
    <rPh sb="2" eb="3">
      <t>シゲル</t>
    </rPh>
    <phoneticPr fontId="2"/>
  </si>
  <si>
    <t>Ａ
　授業研修</t>
    <rPh sb="3" eb="5">
      <t>ジュギョウ</t>
    </rPh>
    <rPh sb="5" eb="7">
      <t>ケンシュウ</t>
    </rPh>
    <phoneticPr fontId="2"/>
  </si>
  <si>
    <t>Ｂ
　計画に基づく研修</t>
    <rPh sb="3" eb="5">
      <t>ケイカク</t>
    </rPh>
    <rPh sb="6" eb="7">
      <t>モト</t>
    </rPh>
    <rPh sb="9" eb="11">
      <t>ケンシュウ</t>
    </rPh>
    <phoneticPr fontId="2"/>
  </si>
  <si>
    <t>　初任者研修部会</t>
    <rPh sb="1" eb="4">
      <t>ショニンシャ</t>
    </rPh>
    <rPh sb="4" eb="6">
      <t>ケンシュウ</t>
    </rPh>
    <rPh sb="6" eb="8">
      <t>ブカイ</t>
    </rPh>
    <phoneticPr fontId="2"/>
  </si>
  <si>
    <t>←　Ａ１とＡ２は初任者の講師経験等を考慮し、実施時間数を決めてください。</t>
    <rPh sb="8" eb="11">
      <t>ショニンシャ</t>
    </rPh>
    <rPh sb="12" eb="14">
      <t>コウシ</t>
    </rPh>
    <rPh sb="14" eb="16">
      <t>ケイケン</t>
    </rPh>
    <rPh sb="16" eb="17">
      <t>トウ</t>
    </rPh>
    <rPh sb="18" eb="20">
      <t>コウリョ</t>
    </rPh>
    <rPh sb="22" eb="24">
      <t>ジッシ</t>
    </rPh>
    <rPh sb="24" eb="27">
      <t>ジカンスウ</t>
    </rPh>
    <rPh sb="28" eb="29">
      <t>キ</t>
    </rPh>
    <phoneticPr fontId="2"/>
  </si>
  <si>
    <t>←Ａ研時数確認</t>
    <rPh sb="2" eb="3">
      <t>ケン</t>
    </rPh>
    <rPh sb="3" eb="5">
      <t>ジスウ</t>
    </rPh>
    <rPh sb="5" eb="7">
      <t>カクニン</t>
    </rPh>
    <phoneticPr fontId="2"/>
  </si>
  <si>
    <t>←［拠］[校]時数確認「初任者指導時数」と一致していません。</t>
    <rPh sb="2" eb="3">
      <t>キョ</t>
    </rPh>
    <rPh sb="5" eb="6">
      <t>コウ</t>
    </rPh>
    <rPh sb="7" eb="9">
      <t>ジスウ</t>
    </rPh>
    <rPh sb="9" eb="11">
      <t>カクニン</t>
    </rPh>
    <rPh sb="12" eb="15">
      <t>ショニンシャ</t>
    </rPh>
    <rPh sb="15" eb="17">
      <t>シドウ</t>
    </rPh>
    <rPh sb="17" eb="19">
      <t>ジスウ</t>
    </rPh>
    <rPh sb="21" eb="23">
      <t>イッチ</t>
    </rPh>
    <phoneticPr fontId="2"/>
  </si>
  <si>
    <t>（小・中学部用）</t>
    <rPh sb="1" eb="2">
      <t>ショウ</t>
    </rPh>
    <rPh sb="3" eb="6">
      <t>チュウガクブ</t>
    </rPh>
    <rPh sb="6" eb="7">
      <t>ヨウ</t>
    </rPh>
    <phoneticPr fontId="2"/>
  </si>
  <si>
    <t>※公簿上の担任</t>
    <rPh sb="1" eb="4">
      <t>コウボジョウ</t>
    </rPh>
    <rPh sb="5" eb="7">
      <t>タンニン</t>
    </rPh>
    <phoneticPr fontId="2"/>
  </si>
  <si>
    <t>所有免許状</t>
    <rPh sb="0" eb="2">
      <t>ショユウ</t>
    </rPh>
    <rPh sb="2" eb="5">
      <t>メンキョジョウ</t>
    </rPh>
    <phoneticPr fontId="2"/>
  </si>
  <si>
    <t>学部</t>
    <rPh sb="0" eb="2">
      <t>ガクブ</t>
    </rPh>
    <phoneticPr fontId="2"/>
  </si>
  <si>
    <t>主たる
担当教科等</t>
    <rPh sb="0" eb="1">
      <t>シュ</t>
    </rPh>
    <rPh sb="4" eb="6">
      <t>タントウ</t>
    </rPh>
    <rPh sb="6" eb="9">
      <t>キョウカトウ</t>
    </rPh>
    <phoneticPr fontId="2"/>
  </si>
  <si>
    <t>[指]</t>
    <rPh sb="1" eb="2">
      <t>シ</t>
    </rPh>
    <phoneticPr fontId="2"/>
  </si>
  <si>
    <t>１[指]</t>
    <rPh sb="2" eb="3">
      <t>シ</t>
    </rPh>
    <phoneticPr fontId="2"/>
  </si>
  <si>
    <t>←[非][指]時数確認「初任者指導時数」と一致していません。</t>
    <rPh sb="2" eb="3">
      <t>ヒ</t>
    </rPh>
    <rPh sb="5" eb="6">
      <t>シ</t>
    </rPh>
    <rPh sb="7" eb="9">
      <t>ジスウ</t>
    </rPh>
    <rPh sb="9" eb="11">
      <t>カクニン</t>
    </rPh>
    <rPh sb="12" eb="15">
      <t>ショニンシャ</t>
    </rPh>
    <rPh sb="15" eb="17">
      <t>シドウ</t>
    </rPh>
    <rPh sb="17" eb="19">
      <t>ジスウ</t>
    </rPh>
    <rPh sb="21" eb="23">
      <t>イッチ</t>
    </rPh>
    <phoneticPr fontId="2"/>
  </si>
  <si>
    <t>（高等部用）</t>
    <rPh sb="1" eb="3">
      <t>コウトウ</t>
    </rPh>
    <rPh sb="3" eb="4">
      <t>ブ</t>
    </rPh>
    <rPh sb="4" eb="5">
      <t>ヨウ</t>
    </rPh>
    <phoneticPr fontId="2"/>
  </si>
  <si>
    <t>高等部用</t>
    <rPh sb="0" eb="3">
      <t>コウトウブ</t>
    </rPh>
    <rPh sb="3" eb="4">
      <t>ヨウ</t>
    </rPh>
    <phoneticPr fontId="2"/>
  </si>
  <si>
    <t>教科指導員</t>
    <rPh sb="0" eb="2">
      <t>キョウカ</t>
    </rPh>
    <rPh sb="2" eb="5">
      <t>シドウイン</t>
    </rPh>
    <phoneticPr fontId="2"/>
  </si>
  <si>
    <t>所有免許</t>
    <rPh sb="0" eb="2">
      <t>ショユウ</t>
    </rPh>
    <rPh sb="2" eb="4">
      <t>メンキョ</t>
    </rPh>
    <phoneticPr fontId="2"/>
  </si>
  <si>
    <t xml:space="preserve"> 従来方式</t>
  </si>
  <si>
    <t>[諭]</t>
    <rPh sb="1" eb="2">
      <t>ユ</t>
    </rPh>
    <phoneticPr fontId="2"/>
  </si>
  <si>
    <t>小中学部拠点校方式用</t>
    <rPh sb="0" eb="1">
      <t>ショウ</t>
    </rPh>
    <rPh sb="1" eb="2">
      <t>チュウ</t>
    </rPh>
    <rPh sb="2" eb="4">
      <t>ガクブ</t>
    </rPh>
    <rPh sb="4" eb="7">
      <t>キョテンコウ</t>
    </rPh>
    <rPh sb="7" eb="9">
      <t>ホウシキ</t>
    </rPh>
    <rPh sb="9" eb="10">
      <t>ヨウ</t>
    </rPh>
    <phoneticPr fontId="2"/>
  </si>
  <si>
    <t>小中学部従来方式用</t>
    <rPh sb="0" eb="1">
      <t>ショウ</t>
    </rPh>
    <rPh sb="1" eb="4">
      <t>チュウガクブ</t>
    </rPh>
    <rPh sb="4" eb="6">
      <t>ジュウライ</t>
    </rPh>
    <rPh sb="6" eb="8">
      <t>ホウシキ</t>
    </rPh>
    <rPh sb="8" eb="9">
      <t>ヨウ</t>
    </rPh>
    <phoneticPr fontId="2"/>
  </si>
  <si>
    <t>←　記入例：校長、教頭、指導教員、教務主任、学部主事、（初任者）</t>
    <rPh sb="2" eb="4">
      <t>キニュウ</t>
    </rPh>
    <rPh sb="4" eb="5">
      <t>レイ</t>
    </rPh>
    <rPh sb="22" eb="24">
      <t>ガクブ</t>
    </rPh>
    <rPh sb="24" eb="26">
      <t>シュジ</t>
    </rPh>
    <phoneticPr fontId="2"/>
  </si>
  <si>
    <t>※</t>
    <phoneticPr fontId="2"/>
  </si>
  <si>
    <t>※</t>
    <phoneticPr fontId="2"/>
  </si>
  <si>
    <t>高等部</t>
    <rPh sb="0" eb="3">
      <t>コウトウブ</t>
    </rPh>
    <phoneticPr fontId="2"/>
  </si>
  <si>
    <t>←　指導者は[非]又は[指]です（混在しません）。</t>
    <rPh sb="2" eb="5">
      <t>シドウシャ</t>
    </rPh>
    <rPh sb="7" eb="8">
      <t>ヒ</t>
    </rPh>
    <rPh sb="9" eb="10">
      <t>マタ</t>
    </rPh>
    <rPh sb="12" eb="13">
      <t>シ</t>
    </rPh>
    <rPh sb="17" eb="19">
      <t>コンザイ</t>
    </rPh>
    <phoneticPr fontId="2"/>
  </si>
  <si>
    <t>１[教]</t>
    <rPh sb="2" eb="3">
      <t>キョウ</t>
    </rPh>
    <phoneticPr fontId="2"/>
  </si>
  <si>
    <t>[教]</t>
    <rPh sb="1" eb="2">
      <t>キョウ</t>
    </rPh>
    <phoneticPr fontId="2"/>
  </si>
  <si>
    <t>←時数確認「初任者指導時数」と一致していません。</t>
    <rPh sb="1" eb="3">
      <t>ジスウ</t>
    </rPh>
    <rPh sb="3" eb="5">
      <t>カクニン</t>
    </rPh>
    <rPh sb="6" eb="9">
      <t>ショニンシャ</t>
    </rPh>
    <rPh sb="9" eb="11">
      <t>シドウ</t>
    </rPh>
    <rPh sb="11" eb="13">
      <t>ジスウ</t>
    </rPh>
    <rPh sb="15" eb="17">
      <t>イッチ</t>
    </rPh>
    <phoneticPr fontId="2"/>
  </si>
  <si>
    <t>※</t>
    <phoneticPr fontId="2"/>
  </si>
  <si>
    <t>校内の
教諭等</t>
    <rPh sb="0" eb="2">
      <t>コウナイ</t>
    </rPh>
    <rPh sb="4" eb="6">
      <t>キョウユ</t>
    </rPh>
    <rPh sb="6" eb="7">
      <t>トウ</t>
    </rPh>
    <phoneticPr fontId="2"/>
  </si>
  <si>
    <t>※　指導教員が校内の教諭等の場合のみ記載</t>
    <rPh sb="2" eb="4">
      <t>シドウ</t>
    </rPh>
    <rPh sb="4" eb="6">
      <t>キョウイン</t>
    </rPh>
    <rPh sb="7" eb="9">
      <t>コウナイ</t>
    </rPh>
    <rPh sb="10" eb="12">
      <t>キョウユ</t>
    </rPh>
    <rPh sb="12" eb="13">
      <t>トウ</t>
    </rPh>
    <rPh sb="14" eb="16">
      <t>バアイ</t>
    </rPh>
    <rPh sb="18" eb="20">
      <t>キサイ</t>
    </rPh>
    <phoneticPr fontId="2"/>
  </si>
  <si>
    <t>（</t>
    <phoneticPr fontId="2"/>
  </si>
  <si>
    <t>）</t>
    <phoneticPr fontId="2"/>
  </si>
  <si>
    <t>(</t>
    <phoneticPr fontId="2"/>
  </si>
  <si>
    <t>※　再任用雇用の場合のみ記載</t>
    <rPh sb="2" eb="5">
      <t>サイニンヨウ</t>
    </rPh>
    <rPh sb="5" eb="7">
      <t>コヨウ</t>
    </rPh>
    <rPh sb="8" eb="10">
      <t>バアイ</t>
    </rPh>
    <rPh sb="12" eb="14">
      <t>キサイ</t>
    </rPh>
    <phoneticPr fontId="2"/>
  </si>
  <si>
    <t>←　少なくとも年３回開催　記入例：４月、１０月、２月の第３月曜日（放）</t>
    <rPh sb="2" eb="3">
      <t>スク</t>
    </rPh>
    <rPh sb="7" eb="8">
      <t>ネン</t>
    </rPh>
    <rPh sb="9" eb="12">
      <t>カイカイサイ</t>
    </rPh>
    <rPh sb="13" eb="15">
      <t>キニュウ</t>
    </rPh>
    <rPh sb="15" eb="16">
      <t>レイ</t>
    </rPh>
    <rPh sb="18" eb="19">
      <t>ガツ</t>
    </rPh>
    <rPh sb="22" eb="23">
      <t>ガツ</t>
    </rPh>
    <rPh sb="25" eb="26">
      <t>ガツ</t>
    </rPh>
    <phoneticPr fontId="2"/>
  </si>
  <si>
    <t>←　少なくとも年３回開催　記入例：４月、１０月、２月の第３月曜日（放）</t>
    <rPh sb="2" eb="3">
      <t>スク</t>
    </rPh>
    <rPh sb="7" eb="8">
      <t>ネン</t>
    </rPh>
    <rPh sb="9" eb="12">
      <t>カイカイサイ</t>
    </rPh>
    <phoneticPr fontId="2"/>
  </si>
  <si>
    <t>下記にエラーが表示された場合、時数等を確認してください。</t>
    <rPh sb="0" eb="2">
      <t>カキ</t>
    </rPh>
    <rPh sb="7" eb="9">
      <t>ヒョウジ</t>
    </rPh>
    <rPh sb="12" eb="14">
      <t>バアイ</t>
    </rPh>
    <rPh sb="15" eb="17">
      <t>ジスウ</t>
    </rPh>
    <rPh sb="17" eb="18">
      <t>トウ</t>
    </rPh>
    <rPh sb="19" eb="21">
      <t>カクニン</t>
    </rPh>
    <phoneticPr fontId="2"/>
  </si>
  <si>
    <r>
      <t>←「指導曜日」「初任者指導時数」は</t>
    </r>
    <r>
      <rPr>
        <sz val="14"/>
        <color rgb="FFFF0000"/>
        <rFont val="ＭＳ ゴシック"/>
        <family val="3"/>
        <charset val="128"/>
      </rPr>
      <t>「２　校内研修等の週時程への位置付け」と一致</t>
    </r>
    <r>
      <rPr>
        <sz val="14"/>
        <color theme="1"/>
        <rFont val="ＭＳ ゴシック"/>
        <family val="3"/>
        <charset val="128"/>
      </rPr>
      <t>します。</t>
    </r>
    <rPh sb="2" eb="4">
      <t>シドウ</t>
    </rPh>
    <rPh sb="4" eb="6">
      <t>ヨウビ</t>
    </rPh>
    <rPh sb="8" eb="11">
      <t>ショニンシャ</t>
    </rPh>
    <rPh sb="11" eb="13">
      <t>シドウ</t>
    </rPh>
    <rPh sb="13" eb="15">
      <t>ジスウ</t>
    </rPh>
    <rPh sb="20" eb="22">
      <t>コウナイ</t>
    </rPh>
    <rPh sb="22" eb="25">
      <t>ケンシュウトウ</t>
    </rPh>
    <rPh sb="26" eb="29">
      <t>シュウジテイ</t>
    </rPh>
    <rPh sb="31" eb="34">
      <t>イチヅ</t>
    </rPh>
    <rPh sb="37" eb="39">
      <t>イッチ</t>
    </rPh>
    <phoneticPr fontId="2"/>
  </si>
  <si>
    <r>
      <t>←　この行は「</t>
    </r>
    <r>
      <rPr>
        <sz val="14"/>
        <color rgb="FFFF0000"/>
        <rFont val="ＭＳ ゴシック"/>
        <family val="3"/>
        <charset val="128"/>
      </rPr>
      <t>再任用雇用</t>
    </r>
    <r>
      <rPr>
        <sz val="14"/>
        <color theme="1"/>
        <rFont val="ＭＳ ゴシック"/>
        <family val="3"/>
        <charset val="128"/>
      </rPr>
      <t>」のみ記入（他は空欄のまま）</t>
    </r>
    <rPh sb="4" eb="5">
      <t>ギョウ</t>
    </rPh>
    <rPh sb="7" eb="8">
      <t>サイ</t>
    </rPh>
    <rPh sb="8" eb="10">
      <t>ニンヨウ</t>
    </rPh>
    <rPh sb="10" eb="12">
      <t>コヨウ</t>
    </rPh>
    <rPh sb="15" eb="17">
      <t>キニュウ</t>
    </rPh>
    <rPh sb="18" eb="19">
      <t>タ</t>
    </rPh>
    <rPh sb="20" eb="22">
      <t>クウラン</t>
    </rPh>
    <phoneticPr fontId="2"/>
  </si>
  <si>
    <r>
      <t>←「初任者指導時数」は</t>
    </r>
    <r>
      <rPr>
        <sz val="14"/>
        <color rgb="FFFF0000"/>
        <rFont val="ＭＳ ゴシック"/>
        <family val="3"/>
        <charset val="128"/>
      </rPr>
      <t>「２　校内研修等の週時程への位置付け」と一致</t>
    </r>
    <r>
      <rPr>
        <sz val="14"/>
        <color theme="1"/>
        <rFont val="ＭＳ ゴシック"/>
        <family val="3"/>
        <charset val="128"/>
      </rPr>
      <t>します。</t>
    </r>
    <rPh sb="2" eb="5">
      <t>ショニンシャ</t>
    </rPh>
    <rPh sb="5" eb="7">
      <t>シドウ</t>
    </rPh>
    <rPh sb="7" eb="9">
      <t>ジスウ</t>
    </rPh>
    <rPh sb="14" eb="16">
      <t>コウナイ</t>
    </rPh>
    <rPh sb="16" eb="19">
      <t>ケンシュウトウ</t>
    </rPh>
    <rPh sb="20" eb="23">
      <t>シュウジテイ</t>
    </rPh>
    <rPh sb="25" eb="28">
      <t>イチヅ</t>
    </rPh>
    <rPh sb="31" eb="33">
      <t>イッチ</t>
    </rPh>
    <phoneticPr fontId="2"/>
  </si>
  <si>
    <r>
      <t>←　この行は「</t>
    </r>
    <r>
      <rPr>
        <sz val="14"/>
        <color rgb="FFFF0000"/>
        <rFont val="ＭＳ ゴシック"/>
        <family val="3"/>
        <charset val="128"/>
      </rPr>
      <t>指導教員が校内の教諭等の時</t>
    </r>
    <r>
      <rPr>
        <sz val="14"/>
        <color theme="1"/>
        <rFont val="ＭＳ ゴシック"/>
        <family val="3"/>
        <charset val="128"/>
      </rPr>
      <t>」のみ記載（他は空欄のまま）</t>
    </r>
    <rPh sb="4" eb="5">
      <t>ギョウ</t>
    </rPh>
    <rPh sb="7" eb="9">
      <t>シドウ</t>
    </rPh>
    <rPh sb="9" eb="11">
      <t>キョウイン</t>
    </rPh>
    <rPh sb="12" eb="14">
      <t>コウナイ</t>
    </rPh>
    <rPh sb="15" eb="17">
      <t>キョウユ</t>
    </rPh>
    <rPh sb="17" eb="18">
      <t>ナド</t>
    </rPh>
    <rPh sb="19" eb="20">
      <t>トキ</t>
    </rPh>
    <rPh sb="23" eb="25">
      <t>キサイ</t>
    </rPh>
    <rPh sb="26" eb="27">
      <t>タ</t>
    </rPh>
    <rPh sb="28" eb="30">
      <t>クウラン</t>
    </rPh>
    <phoneticPr fontId="2"/>
  </si>
  <si>
    <r>
      <t>←　この行は</t>
    </r>
    <r>
      <rPr>
        <sz val="14"/>
        <color rgb="FFFF0000"/>
        <rFont val="ＭＳ ゴシック"/>
        <family val="3"/>
        <charset val="128"/>
      </rPr>
      <t>「教科指導員」が配置されている場合のみ</t>
    </r>
    <r>
      <rPr>
        <sz val="14"/>
        <color theme="1"/>
        <rFont val="ＭＳ ゴシック"/>
        <family val="3"/>
        <charset val="128"/>
      </rPr>
      <t>記載（他は空欄のまま）</t>
    </r>
    <rPh sb="4" eb="5">
      <t>ギョウ</t>
    </rPh>
    <rPh sb="7" eb="9">
      <t>キョウカ</t>
    </rPh>
    <rPh sb="9" eb="12">
      <t>シドウイン</t>
    </rPh>
    <rPh sb="14" eb="16">
      <t>ハイチ</t>
    </rPh>
    <rPh sb="21" eb="23">
      <t>バアイ</t>
    </rPh>
    <rPh sb="25" eb="27">
      <t>キサイ</t>
    </rPh>
    <rPh sb="28" eb="29">
      <t>タ</t>
    </rPh>
    <rPh sb="30" eb="32">
      <t>クウラン</t>
    </rPh>
    <phoneticPr fontId="2"/>
  </si>
  <si>
    <t>(７)</t>
  </si>
  <si>
    <r>
      <rPr>
        <sz val="16"/>
        <rFont val="ＭＳ ゴシック"/>
        <family val="3"/>
        <charset val="128"/>
      </rPr>
      <t>管理職の確認後、</t>
    </r>
    <r>
      <rPr>
        <sz val="16"/>
        <color theme="1"/>
        <rFont val="ＭＳ ゴシック"/>
        <family val="3"/>
        <charset val="128"/>
      </rPr>
      <t>提出してください</t>
    </r>
    <r>
      <rPr>
        <sz val="16"/>
        <color theme="1"/>
        <rFont val="ＭＳ ゴシック"/>
        <family val="3"/>
        <charset val="128"/>
      </rPr>
      <t>。</t>
    </r>
    <rPh sb="0" eb="3">
      <t>カンリショク</t>
    </rPh>
    <rPh sb="4" eb="7">
      <t>カクニンゴ</t>
    </rPh>
    <rPh sb="8" eb="10">
      <t>テイシュツ</t>
    </rPh>
    <phoneticPr fontId="2"/>
  </si>
  <si>
    <r>
      <t>１の「</t>
    </r>
    <r>
      <rPr>
        <b/>
        <sz val="16"/>
        <color rgb="FFFF0000"/>
        <rFont val="ＭＳ ゴシック"/>
        <family val="3"/>
        <charset val="128"/>
      </rPr>
      <t>初任者指導時数</t>
    </r>
    <r>
      <rPr>
        <sz val="16"/>
        <color theme="1"/>
        <rFont val="ＭＳ ゴシック"/>
        <family val="3"/>
        <charset val="128"/>
      </rPr>
      <t>」と２の「</t>
    </r>
    <r>
      <rPr>
        <b/>
        <sz val="16"/>
        <color rgb="FFFF0000"/>
        <rFont val="ＭＳ ゴシック"/>
        <family val="3"/>
        <charset val="128"/>
      </rPr>
      <t>週時程への位置付け</t>
    </r>
    <r>
      <rPr>
        <sz val="16"/>
        <color theme="1"/>
        <rFont val="ＭＳ ゴシック"/>
        <family val="3"/>
        <charset val="128"/>
      </rPr>
      <t>」の時数が一致しているか確認してください。</t>
    </r>
    <rPh sb="3" eb="6">
      <t>ショニンシャ</t>
    </rPh>
    <rPh sb="6" eb="8">
      <t>シドウ</t>
    </rPh>
    <rPh sb="8" eb="10">
      <t>ジスウ</t>
    </rPh>
    <rPh sb="15" eb="18">
      <t>シュウジテイ</t>
    </rPh>
    <rPh sb="20" eb="23">
      <t>イチヅ</t>
    </rPh>
    <rPh sb="26" eb="28">
      <t>ジスウ</t>
    </rPh>
    <rPh sb="29" eb="31">
      <t>イッチ</t>
    </rPh>
    <rPh sb="36" eb="38">
      <t>カクニン</t>
    </rPh>
    <phoneticPr fontId="2"/>
  </si>
  <si>
    <r>
      <rPr>
        <b/>
        <sz val="16"/>
        <color rgb="FF0070C0"/>
        <rFont val="ＭＳ ゴシック"/>
        <family val="3"/>
        <charset val="128"/>
      </rPr>
      <t>青いセル</t>
    </r>
    <r>
      <rPr>
        <sz val="16"/>
        <color theme="1"/>
        <rFont val="ＭＳ ゴシック"/>
        <family val="3"/>
        <charset val="128"/>
      </rPr>
      <t>が残っていないか確認してください。</t>
    </r>
    <rPh sb="0" eb="1">
      <t>アオ</t>
    </rPh>
    <rPh sb="5" eb="6">
      <t>ノコ</t>
    </rPh>
    <rPh sb="12" eb="14">
      <t>カクニン</t>
    </rPh>
    <phoneticPr fontId="2"/>
  </si>
  <si>
    <t>様式２（Ａ４版　縦）</t>
    <rPh sb="0" eb="2">
      <t>ヨウシキ</t>
    </rPh>
    <rPh sb="6" eb="7">
      <t>バン</t>
    </rPh>
    <rPh sb="8" eb="9">
      <t>タテ</t>
    </rPh>
    <phoneticPr fontId="2"/>
  </si>
  <si>
    <t>※　Ａ･･･６時間
　　（内訳　Ａ１：３～５時間　Ａ２：１～３時間）
　　Ｂ…１時間
※　上記「初任者指導時数」と一致すること</t>
    <rPh sb="7" eb="9">
      <t>ジカン</t>
    </rPh>
    <rPh sb="13" eb="15">
      <t>ウチワケ</t>
    </rPh>
    <rPh sb="22" eb="24">
      <t>ジカン</t>
    </rPh>
    <rPh sb="31" eb="33">
      <t>ジカン</t>
    </rPh>
    <rPh sb="40" eb="42">
      <t>ジカン</t>
    </rPh>
    <rPh sb="45" eb="47">
      <t>ジョウキ</t>
    </rPh>
    <rPh sb="48" eb="51">
      <t>ショニンシャ</t>
    </rPh>
    <rPh sb="51" eb="53">
      <t>シドウ</t>
    </rPh>
    <rPh sb="53" eb="55">
      <t>ジスウ</t>
    </rPh>
    <rPh sb="57" eb="59">
      <t>イッチ</t>
    </rPh>
    <phoneticPr fontId="2"/>
  </si>
  <si>
    <t>提出部数と提出先</t>
    <rPh sb="0" eb="2">
      <t>テイシュツ</t>
    </rPh>
    <rPh sb="2" eb="4">
      <t>ブスウ</t>
    </rPh>
    <rPh sb="5" eb="8">
      <t>テイシュツサキ</t>
    </rPh>
    <phoneticPr fontId="2"/>
  </si>
  <si>
    <t>県立：千葉県総合教育センター</t>
    <rPh sb="0" eb="2">
      <t>ケンリツ</t>
    </rPh>
    <rPh sb="3" eb="6">
      <t>チバケン</t>
    </rPh>
    <rPh sb="6" eb="8">
      <t>ソウゴウ</t>
    </rPh>
    <rPh sb="8" eb="10">
      <t>キョウイク</t>
    </rPh>
    <phoneticPr fontId="2"/>
  </si>
  <si>
    <t>市立（千葉・船橋・市川）：各市教育委員会</t>
    <rPh sb="0" eb="2">
      <t>シリツ</t>
    </rPh>
    <rPh sb="3" eb="5">
      <t>チバ</t>
    </rPh>
    <rPh sb="6" eb="8">
      <t>フナバシ</t>
    </rPh>
    <rPh sb="9" eb="11">
      <t>イチカワ</t>
    </rPh>
    <rPh sb="13" eb="14">
      <t>カク</t>
    </rPh>
    <rPh sb="14" eb="15">
      <t>シ</t>
    </rPh>
    <rPh sb="15" eb="17">
      <t>キョウイク</t>
    </rPh>
    <rPh sb="17" eb="20">
      <t>イインカイ</t>
    </rPh>
    <phoneticPr fontId="2"/>
  </si>
  <si>
    <t>市立（千葉・船橋・市川）：各市教育委員会</t>
    <rPh sb="0" eb="2">
      <t>シリツ</t>
    </rPh>
    <rPh sb="3" eb="5">
      <t>チバ</t>
    </rPh>
    <rPh sb="6" eb="8">
      <t>フナバシ</t>
    </rPh>
    <rPh sb="9" eb="11">
      <t>イチカワ</t>
    </rPh>
    <rPh sb="13" eb="14">
      <t>カク</t>
    </rPh>
    <rPh sb="14" eb="15">
      <t>シ</t>
    </rPh>
    <rPh sb="15" eb="17">
      <t>キョウイク</t>
    </rPh>
    <rPh sb="17" eb="20">
      <t>イインカイ</t>
    </rPh>
    <phoneticPr fontId="2"/>
  </si>
  <si>
    <r>
      <t>←　この行は</t>
    </r>
    <r>
      <rPr>
        <sz val="14"/>
        <color rgb="FFFF0000"/>
        <rFont val="ＭＳ ゴシック"/>
        <family val="3"/>
        <charset val="128"/>
      </rPr>
      <t>「校外研修後補充」が配置されている場合のみ</t>
    </r>
    <r>
      <rPr>
        <sz val="14"/>
        <color theme="1"/>
        <rFont val="ＭＳ ゴシック"/>
        <family val="3"/>
        <charset val="128"/>
      </rPr>
      <t>記載（他は空欄のまま）</t>
    </r>
    <rPh sb="4" eb="5">
      <t>ギョウ</t>
    </rPh>
    <rPh sb="7" eb="9">
      <t>コウガイ</t>
    </rPh>
    <rPh sb="9" eb="11">
      <t>ケンシュウ</t>
    </rPh>
    <rPh sb="11" eb="12">
      <t>アト</t>
    </rPh>
    <rPh sb="12" eb="14">
      <t>ホジュウ</t>
    </rPh>
    <rPh sb="16" eb="18">
      <t>ハイチ</t>
    </rPh>
    <rPh sb="23" eb="25">
      <t>バアイ</t>
    </rPh>
    <rPh sb="27" eb="29">
      <t>キサイ</t>
    </rPh>
    <rPh sb="30" eb="31">
      <t>タ</t>
    </rPh>
    <rPh sb="32" eb="34">
      <t>クウラン</t>
    </rPh>
    <phoneticPr fontId="2"/>
  </si>
  <si>
    <r>
      <t>←　この行は</t>
    </r>
    <r>
      <rPr>
        <sz val="14"/>
        <color rgb="FFFF0000"/>
        <rFont val="ＭＳ ゴシック"/>
        <family val="3"/>
        <charset val="128"/>
      </rPr>
      <t>「指導教員が校内の教諭等の時」のみ</t>
    </r>
    <r>
      <rPr>
        <sz val="14"/>
        <color theme="1"/>
        <rFont val="ＭＳ ゴシック"/>
        <family val="3"/>
        <charset val="128"/>
      </rPr>
      <t>記載（他は空欄のまま）</t>
    </r>
    <rPh sb="4" eb="5">
      <t>ギョウ</t>
    </rPh>
    <rPh sb="7" eb="9">
      <t>シドウ</t>
    </rPh>
    <rPh sb="9" eb="11">
      <t>キョウイン</t>
    </rPh>
    <rPh sb="12" eb="14">
      <t>コウナイ</t>
    </rPh>
    <rPh sb="15" eb="17">
      <t>キョウユ</t>
    </rPh>
    <rPh sb="17" eb="18">
      <t>ナド</t>
    </rPh>
    <rPh sb="19" eb="20">
      <t>トキ</t>
    </rPh>
    <rPh sb="23" eb="25">
      <t>キサイ</t>
    </rPh>
    <rPh sb="26" eb="27">
      <t>タ</t>
    </rPh>
    <rPh sb="28" eb="30">
      <t>クウラン</t>
    </rPh>
    <phoneticPr fontId="2"/>
  </si>
  <si>
    <t>提出する前に</t>
    <rPh sb="0" eb="2">
      <t>テイシュツ</t>
    </rPh>
    <rPh sb="4" eb="5">
      <t>マエ</t>
    </rPh>
    <phoneticPr fontId="2"/>
  </si>
  <si>
    <t>提出先</t>
    <rPh sb="0" eb="3">
      <t>テイシュツサキ</t>
    </rPh>
    <phoneticPr fontId="2"/>
  </si>
  <si>
    <t>(放)</t>
    <rPh sb="1" eb="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</si>
</sst>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24"/>
      <color theme="0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AR P丸ゴシック体E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24"/>
      <color theme="0"/>
      <name val="ＤＦ特太ゴシック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20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4" fillId="0" borderId="20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28" xfId="0" applyFont="1" applyBorder="1" applyAlignment="1">
      <alignment vertical="center" textRotation="255"/>
    </xf>
    <xf numFmtId="0" fontId="4" fillId="0" borderId="29" xfId="0" applyFont="1" applyBorder="1" applyAlignment="1">
      <alignment vertical="center" textRotation="255"/>
    </xf>
    <xf numFmtId="0" fontId="7" fillId="0" borderId="29" xfId="0" applyFont="1" applyBorder="1" applyAlignment="1">
      <alignment horizontal="left" vertical="center" wrapText="1"/>
    </xf>
    <xf numFmtId="0" fontId="7" fillId="0" borderId="42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5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2" fillId="0" borderId="0" xfId="0" applyFont="1" applyAlignment="1">
      <alignment horizontal="left" vertical="center"/>
    </xf>
    <xf numFmtId="0" fontId="16" fillId="3" borderId="48" xfId="0" applyFont="1" applyFill="1" applyBorder="1">
      <alignment vertical="center"/>
    </xf>
    <xf numFmtId="0" fontId="16" fillId="3" borderId="51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49" xfId="0" applyFont="1" applyBorder="1">
      <alignment vertical="center"/>
    </xf>
    <xf numFmtId="0" fontId="17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6" fillId="3" borderId="54" xfId="0" applyFont="1" applyFill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56" xfId="0" applyFont="1" applyBorder="1">
      <alignment vertical="center"/>
    </xf>
    <xf numFmtId="0" fontId="11" fillId="0" borderId="57" xfId="0" applyFont="1" applyBorder="1">
      <alignment vertical="center"/>
    </xf>
    <xf numFmtId="0" fontId="10" fillId="0" borderId="57" xfId="0" applyFont="1" applyBorder="1" applyAlignment="1">
      <alignment horizontal="left" vertical="center"/>
    </xf>
    <xf numFmtId="0" fontId="8" fillId="0" borderId="57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11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11" fillId="0" borderId="61" xfId="0" applyFont="1" applyBorder="1">
      <alignment vertical="center"/>
    </xf>
    <xf numFmtId="0" fontId="11" fillId="0" borderId="62" xfId="0" applyFont="1" applyBorder="1">
      <alignment vertical="center"/>
    </xf>
    <xf numFmtId="0" fontId="10" fillId="0" borderId="62" xfId="0" applyFont="1" applyBorder="1" applyAlignment="1">
      <alignment horizontal="right" vertical="center"/>
    </xf>
    <xf numFmtId="0" fontId="10" fillId="0" borderId="62" xfId="0" applyFont="1" applyBorder="1">
      <alignment vertical="center"/>
    </xf>
    <xf numFmtId="0" fontId="8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61" xfId="0" applyFont="1" applyBorder="1">
      <alignment vertical="center"/>
    </xf>
    <xf numFmtId="0" fontId="14" fillId="0" borderId="0" xfId="0" applyFont="1">
      <alignment vertical="center"/>
    </xf>
    <xf numFmtId="0" fontId="4" fillId="6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7" borderId="0" xfId="0" applyFont="1" applyFill="1">
      <alignment vertical="center"/>
    </xf>
    <xf numFmtId="49" fontId="4" fillId="8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4" fillId="6" borderId="49" xfId="0" applyFont="1" applyFill="1" applyBorder="1">
      <alignment vertical="center"/>
    </xf>
    <xf numFmtId="0" fontId="4" fillId="6" borderId="52" xfId="0" applyFont="1" applyFill="1" applyBorder="1">
      <alignment vertical="center"/>
    </xf>
    <xf numFmtId="49" fontId="4" fillId="2" borderId="0" xfId="0" applyNumberFormat="1" applyFont="1" applyFill="1">
      <alignment vertical="center"/>
    </xf>
    <xf numFmtId="0" fontId="4" fillId="9" borderId="0" xfId="0" applyFont="1" applyFill="1">
      <alignment vertical="center"/>
    </xf>
    <xf numFmtId="0" fontId="4" fillId="10" borderId="0" xfId="0" applyFont="1" applyFill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 applyAlignment="1" applyProtection="1">
      <alignment horizontal="left" vertical="center" indent="2"/>
      <protection locked="0"/>
    </xf>
    <xf numFmtId="0" fontId="4" fillId="0" borderId="36" xfId="0" applyFont="1" applyBorder="1" applyAlignment="1" applyProtection="1">
      <alignment horizontal="left" vertical="center" indent="2"/>
      <protection locked="0"/>
    </xf>
    <xf numFmtId="0" fontId="4" fillId="0" borderId="31" xfId="0" applyFont="1" applyBorder="1" applyAlignment="1" applyProtection="1">
      <alignment horizontal="left" vertical="center" indent="2"/>
      <protection locked="0"/>
    </xf>
    <xf numFmtId="0" fontId="4" fillId="0" borderId="29" xfId="0" applyFont="1" applyBorder="1" applyAlignment="1" applyProtection="1">
      <alignment horizontal="left" vertical="center" indent="2"/>
      <protection locked="0"/>
    </xf>
    <xf numFmtId="0" fontId="4" fillId="0" borderId="38" xfId="0" applyFont="1" applyBorder="1" applyAlignment="1" applyProtection="1">
      <alignment horizontal="left" vertical="center" indent="2"/>
      <protection locked="0"/>
    </xf>
    <xf numFmtId="0" fontId="4" fillId="0" borderId="17" xfId="0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9" fontId="4" fillId="0" borderId="13" xfId="0" quotePrefix="1" applyNumberFormat="1" applyFont="1" applyBorder="1" applyAlignment="1">
      <alignment horizontal="center" vertical="center"/>
    </xf>
    <xf numFmtId="49" fontId="4" fillId="0" borderId="39" xfId="0" quotePrefix="1" applyNumberFormat="1" applyFont="1" applyBorder="1" applyAlignment="1">
      <alignment horizontal="center" vertical="center"/>
    </xf>
    <xf numFmtId="49" fontId="4" fillId="0" borderId="15" xfId="0" quotePrefix="1" applyNumberFormat="1" applyFont="1" applyBorder="1" applyAlignment="1">
      <alignment horizontal="center" vertical="center"/>
    </xf>
    <xf numFmtId="49" fontId="4" fillId="0" borderId="14" xfId="0" quotePrefix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left" vertical="center" wrapText="1" indent="2" shrinkToFit="1"/>
    </xf>
    <xf numFmtId="0" fontId="4" fillId="0" borderId="17" xfId="0" applyFont="1" applyBorder="1" applyAlignment="1">
      <alignment horizontal="left" vertical="center" indent="2" shrinkToFit="1"/>
    </xf>
    <xf numFmtId="0" fontId="4" fillId="0" borderId="19" xfId="0" applyFont="1" applyBorder="1" applyAlignment="1">
      <alignment horizontal="left" vertical="center" indent="2" shrinkToFit="1"/>
    </xf>
    <xf numFmtId="0" fontId="4" fillId="0" borderId="22" xfId="0" applyFont="1" applyBorder="1" applyAlignment="1">
      <alignment horizontal="left" vertical="center" indent="2" shrinkToFit="1"/>
    </xf>
    <xf numFmtId="0" fontId="4" fillId="0" borderId="23" xfId="0" applyFont="1" applyBorder="1" applyAlignment="1">
      <alignment horizontal="left" vertical="center" indent="2" shrinkToFit="1"/>
    </xf>
    <xf numFmtId="0" fontId="4" fillId="0" borderId="35" xfId="0" applyFont="1" applyBorder="1" applyAlignment="1">
      <alignment horizontal="left" vertical="center" indent="2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7" fillId="0" borderId="3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left" vertical="center" wrapText="1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7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 wrapText="1" shrinkToFit="1"/>
      <protection locked="0"/>
    </xf>
    <xf numFmtId="0" fontId="7" fillId="0" borderId="17" xfId="0" applyFont="1" applyBorder="1" applyAlignment="1" applyProtection="1">
      <alignment horizontal="left" vertical="center" wrapText="1" shrinkToFit="1"/>
      <protection locked="0"/>
    </xf>
    <xf numFmtId="0" fontId="7" fillId="0" borderId="19" xfId="0" applyFont="1" applyBorder="1" applyAlignment="1" applyProtection="1">
      <alignment horizontal="left" vertical="center" wrapText="1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left" vertical="center" indent="2"/>
      <protection locked="0"/>
    </xf>
    <xf numFmtId="0" fontId="4" fillId="0" borderId="17" xfId="0" applyFont="1" applyBorder="1" applyAlignment="1" applyProtection="1">
      <alignment horizontal="left" vertical="center" indent="2"/>
      <protection locked="0"/>
    </xf>
    <xf numFmtId="0" fontId="4" fillId="0" borderId="19" xfId="0" applyFont="1" applyBorder="1" applyAlignment="1" applyProtection="1">
      <alignment horizontal="left" vertical="center" indent="2"/>
      <protection locked="0"/>
    </xf>
    <xf numFmtId="0" fontId="20" fillId="5" borderId="0" xfId="0" applyFont="1" applyFill="1" applyAlignment="1">
      <alignment horizontal="center" vertical="center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208">
    <dxf>
      <font>
        <color theme="0"/>
      </font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theme="0"/>
      </font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b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 patternType="solid"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  <dxf>
      <fill>
        <patternFill patternType="solid">
          <fgColor auto="1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90</xdr:col>
      <xdr:colOff>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76250" y="7705725"/>
          <a:ext cx="8096250" cy="1714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369092</xdr:colOff>
      <xdr:row>2</xdr:row>
      <xdr:rowOff>407988</xdr:rowOff>
    </xdr:from>
    <xdr:to>
      <xdr:col>114</xdr:col>
      <xdr:colOff>404810</xdr:colOff>
      <xdr:row>5</xdr:row>
      <xdr:rowOff>345281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B16628-B225-4F87-A2A2-FBCCB638E97F}"/>
            </a:ext>
          </a:extLst>
        </xdr:cNvPr>
        <xdr:cNvSpPr txBox="1"/>
      </xdr:nvSpPr>
      <xdr:spPr>
        <a:xfrm>
          <a:off x="9036842" y="1181894"/>
          <a:ext cx="9013031" cy="11874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１　初任者１名につき１部作成してください。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２　青色が表示されているところに入力してください。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３　週・月・学期等により日課時程や指導教員等が変わる場合は、年度当初の計画を記載してください。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</xdr:colOff>
      <xdr:row>9</xdr:row>
      <xdr:rowOff>11907</xdr:rowOff>
    </xdr:from>
    <xdr:to>
      <xdr:col>90</xdr:col>
      <xdr:colOff>0</xdr:colOff>
      <xdr:row>16</xdr:row>
      <xdr:rowOff>-1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88156" y="4119563"/>
          <a:ext cx="8084344" cy="29051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419553</xdr:colOff>
      <xdr:row>2</xdr:row>
      <xdr:rowOff>136073</xdr:rowOff>
    </xdr:from>
    <xdr:to>
      <xdr:col>114</xdr:col>
      <xdr:colOff>587941</xdr:colOff>
      <xdr:row>5</xdr:row>
      <xdr:rowOff>61687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325F97-E736-45F9-A24B-D6EAFA5BD750}"/>
            </a:ext>
          </a:extLst>
        </xdr:cNvPr>
        <xdr:cNvSpPr txBox="1"/>
      </xdr:nvSpPr>
      <xdr:spPr>
        <a:xfrm>
          <a:off x="8674553" y="907144"/>
          <a:ext cx="9013031" cy="11842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１　初任者１名につき１部作成してください。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２　青色が表示されているところに入力してください。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３　週・月・学期等により日課時程や指導教員等が変わる場合は、年度当初の計画を記載してください。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295275</xdr:colOff>
      <xdr:row>2</xdr:row>
      <xdr:rowOff>333375</xdr:rowOff>
    </xdr:from>
    <xdr:to>
      <xdr:col>114</xdr:col>
      <xdr:colOff>392906</xdr:colOff>
      <xdr:row>5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5DF2F3-A2AA-432D-8463-0D2A01F0E67F}"/>
            </a:ext>
          </a:extLst>
        </xdr:cNvPr>
        <xdr:cNvSpPr txBox="1"/>
      </xdr:nvSpPr>
      <xdr:spPr>
        <a:xfrm>
          <a:off x="8963025" y="1123950"/>
          <a:ext cx="9013031" cy="11906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１　初任者１名につき１部作成してください。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２　青色が表示されているところに入力してください。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３　週・月・学期等により日課時程や指導教員等が変わる場合は、年度当初の計画を記載してください。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F87"/>
  <sheetViews>
    <sheetView showGridLines="0" tabSelected="1" zoomScale="80" zoomScaleNormal="80" workbookViewId="0">
      <selection activeCell="BH4" sqref="BH4:CG4"/>
    </sheetView>
  </sheetViews>
  <sheetFormatPr defaultColWidth="9" defaultRowHeight="17.5" x14ac:dyDescent="0.55000000000000004"/>
  <cols>
    <col min="1" max="91" width="1.25" style="1" customWidth="1"/>
    <col min="92" max="92" width="9" style="9"/>
    <col min="93" max="93" width="9" style="1"/>
    <col min="94" max="94" width="9" style="1" customWidth="1"/>
    <col min="95" max="97" width="3.75" style="1" hidden="1" customWidth="1"/>
    <col min="98" max="100" width="5.58203125" style="1" hidden="1" customWidth="1"/>
    <col min="101" max="104" width="2.75" style="1" hidden="1" customWidth="1"/>
    <col min="105" max="106" width="9" style="1" customWidth="1"/>
    <col min="107" max="16384" width="9" style="1"/>
  </cols>
  <sheetData>
    <row r="1" spans="1:94" customFormat="1" ht="28" x14ac:dyDescent="0.55000000000000004">
      <c r="A1" s="206" t="s">
        <v>90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CN1" s="9"/>
    </row>
    <row r="2" spans="1:94" ht="33" customHeight="1" x14ac:dyDescent="0.55000000000000004">
      <c r="A2" s="207" t="s">
        <v>119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8" t="s">
        <v>0</v>
      </c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21" t="s">
        <v>76</v>
      </c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40"/>
      <c r="CO2" s="65"/>
      <c r="CP2" s="34"/>
    </row>
    <row r="3" spans="1:94" ht="33" customHeight="1" x14ac:dyDescent="0.55000000000000004">
      <c r="CN3" s="40"/>
      <c r="CO3" s="65"/>
      <c r="CP3" s="33"/>
    </row>
    <row r="4" spans="1:94" ht="33" customHeight="1" x14ac:dyDescent="0.55000000000000004">
      <c r="AZ4" s="209" t="s">
        <v>1</v>
      </c>
      <c r="BA4" s="209"/>
      <c r="BB4" s="209"/>
      <c r="BC4" s="209"/>
      <c r="BD4" s="209"/>
      <c r="BE4" s="209"/>
      <c r="BF4" s="209"/>
      <c r="BG4" s="209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N4" s="35"/>
      <c r="CO4" s="33"/>
      <c r="CP4" s="34"/>
    </row>
    <row r="5" spans="1:94" ht="33" customHeight="1" x14ac:dyDescent="0.55000000000000004">
      <c r="AZ5" s="209" t="s">
        <v>2</v>
      </c>
      <c r="BA5" s="209"/>
      <c r="BB5" s="209"/>
      <c r="BC5" s="209"/>
      <c r="BD5" s="209"/>
      <c r="BE5" s="209"/>
      <c r="BF5" s="209"/>
      <c r="BG5" s="20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N5" s="40"/>
      <c r="CO5" s="33"/>
      <c r="CP5" s="34"/>
    </row>
    <row r="6" spans="1:94" ht="33" customHeight="1" thickBot="1" x14ac:dyDescent="0.6"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CN6" s="35"/>
      <c r="CO6" s="33"/>
      <c r="CP6" s="34"/>
    </row>
    <row r="7" spans="1:94" ht="33" customHeight="1" x14ac:dyDescent="0.55000000000000004">
      <c r="B7" s="233" t="s">
        <v>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211"/>
      <c r="S7" s="104" t="s">
        <v>5</v>
      </c>
      <c r="T7" s="105"/>
      <c r="U7" s="105"/>
      <c r="V7" s="105"/>
      <c r="W7" s="211"/>
      <c r="X7" s="212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4"/>
      <c r="AU7" s="84" t="s">
        <v>6</v>
      </c>
      <c r="AV7" s="85"/>
      <c r="AW7" s="85"/>
      <c r="AX7" s="85"/>
      <c r="AY7" s="86"/>
      <c r="AZ7" s="215"/>
      <c r="BA7" s="216"/>
      <c r="BB7" s="216"/>
      <c r="BC7" s="216"/>
      <c r="BD7" s="216"/>
      <c r="BE7" s="216"/>
      <c r="BF7" s="217"/>
      <c r="BG7" s="84" t="s">
        <v>7</v>
      </c>
      <c r="BH7" s="85"/>
      <c r="BI7" s="85"/>
      <c r="BJ7" s="85"/>
      <c r="BK7" s="86"/>
      <c r="BL7" s="215"/>
      <c r="BM7" s="216"/>
      <c r="BN7" s="216"/>
      <c r="BO7" s="216"/>
      <c r="BP7" s="216"/>
      <c r="BQ7" s="216"/>
      <c r="BR7" s="217"/>
      <c r="BS7" s="84" t="s">
        <v>8</v>
      </c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215"/>
      <c r="CH7" s="216"/>
      <c r="CI7" s="216"/>
      <c r="CJ7" s="216"/>
      <c r="CK7" s="216"/>
      <c r="CL7" s="218"/>
      <c r="CN7" s="40"/>
      <c r="CO7" s="33"/>
      <c r="CP7" s="34"/>
    </row>
    <row r="8" spans="1:94" ht="33" customHeight="1" x14ac:dyDescent="0.55000000000000004">
      <c r="B8" s="234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2"/>
      <c r="S8" s="151" t="s">
        <v>10</v>
      </c>
      <c r="T8" s="152"/>
      <c r="U8" s="152"/>
      <c r="V8" s="152"/>
      <c r="W8" s="152"/>
      <c r="X8" s="152"/>
      <c r="Y8" s="152"/>
      <c r="Z8" s="153"/>
      <c r="AA8" s="11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95"/>
      <c r="AP8" s="204" t="s">
        <v>77</v>
      </c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151" t="s">
        <v>78</v>
      </c>
      <c r="BC8" s="152"/>
      <c r="BD8" s="152"/>
      <c r="BE8" s="152"/>
      <c r="BF8" s="152"/>
      <c r="BG8" s="152"/>
      <c r="BH8" s="152"/>
      <c r="BI8" s="152"/>
      <c r="BJ8" s="152"/>
      <c r="BK8" s="230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2"/>
      <c r="CN8" s="35"/>
      <c r="CO8" s="34"/>
      <c r="CP8" s="34"/>
    </row>
    <row r="9" spans="1:94" ht="33" customHeight="1" thickBot="1" x14ac:dyDescent="0.6">
      <c r="B9" s="234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146" t="s">
        <v>79</v>
      </c>
      <c r="T9" s="147"/>
      <c r="U9" s="147"/>
      <c r="V9" s="147"/>
      <c r="W9" s="235"/>
      <c r="X9" s="236"/>
      <c r="Y9" s="236"/>
      <c r="Z9" s="236"/>
      <c r="AA9" s="236"/>
      <c r="AB9" s="236"/>
      <c r="AC9" s="237"/>
      <c r="AD9" s="220" t="s">
        <v>11</v>
      </c>
      <c r="AE9" s="221"/>
      <c r="AF9" s="221"/>
      <c r="AG9" s="221"/>
      <c r="AH9" s="221"/>
      <c r="AI9" s="221"/>
      <c r="AJ9" s="221"/>
      <c r="AK9" s="221"/>
      <c r="AL9" s="222"/>
      <c r="AM9" s="238"/>
      <c r="AN9" s="239"/>
      <c r="AO9" s="239"/>
      <c r="AP9" s="239"/>
      <c r="AQ9" s="239"/>
      <c r="AR9" s="239"/>
      <c r="AS9" s="239"/>
      <c r="AT9" s="239"/>
      <c r="AU9" s="239"/>
      <c r="AV9" s="147" t="s">
        <v>9</v>
      </c>
      <c r="AW9" s="147"/>
      <c r="AX9" s="240" t="s">
        <v>80</v>
      </c>
      <c r="AY9" s="241"/>
      <c r="AZ9" s="241"/>
      <c r="BA9" s="241"/>
      <c r="BB9" s="241"/>
      <c r="BC9" s="241"/>
      <c r="BD9" s="241"/>
      <c r="BE9" s="241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2" t="s">
        <v>12</v>
      </c>
      <c r="BU9" s="242"/>
      <c r="BV9" s="242"/>
      <c r="BW9" s="242"/>
      <c r="BX9" s="242"/>
      <c r="BY9" s="242"/>
      <c r="BZ9" s="242"/>
      <c r="CA9" s="147" t="s">
        <v>13</v>
      </c>
      <c r="CB9" s="147"/>
      <c r="CC9" s="236"/>
      <c r="CD9" s="236"/>
      <c r="CE9" s="236"/>
      <c r="CF9" s="236"/>
      <c r="CG9" s="236"/>
      <c r="CH9" s="236"/>
      <c r="CI9" s="147" t="s">
        <v>14</v>
      </c>
      <c r="CJ9" s="147"/>
      <c r="CK9" s="147"/>
      <c r="CL9" s="247"/>
      <c r="CN9" s="35"/>
      <c r="CO9" s="34"/>
      <c r="CP9" s="34"/>
    </row>
    <row r="10" spans="1:94" ht="33" customHeight="1" x14ac:dyDescent="0.55000000000000004">
      <c r="B10" s="248" t="s">
        <v>15</v>
      </c>
      <c r="C10" s="249"/>
      <c r="D10" s="249"/>
      <c r="E10" s="249"/>
      <c r="F10" s="1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4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84" t="s">
        <v>5</v>
      </c>
      <c r="AF10" s="85"/>
      <c r="AG10" s="85"/>
      <c r="AH10" s="85"/>
      <c r="AI10" s="212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4"/>
      <c r="AU10" s="84" t="s">
        <v>7</v>
      </c>
      <c r="AV10" s="85"/>
      <c r="AW10" s="85"/>
      <c r="AX10" s="85"/>
      <c r="AY10" s="86"/>
      <c r="AZ10" s="215"/>
      <c r="BA10" s="216"/>
      <c r="BB10" s="216"/>
      <c r="BC10" s="216"/>
      <c r="BD10" s="216"/>
      <c r="BE10" s="217"/>
      <c r="BF10" s="84" t="s">
        <v>16</v>
      </c>
      <c r="BG10" s="85"/>
      <c r="BH10" s="85"/>
      <c r="BI10" s="85"/>
      <c r="BJ10" s="85"/>
      <c r="BK10" s="85"/>
      <c r="BL10" s="85"/>
      <c r="BM10" s="85"/>
      <c r="BN10" s="85"/>
      <c r="BO10" s="85"/>
      <c r="BP10" s="86"/>
      <c r="BQ10" s="244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6"/>
      <c r="CN10" s="35"/>
      <c r="CO10" s="34"/>
      <c r="CP10" s="34"/>
    </row>
    <row r="11" spans="1:94" ht="33" customHeight="1" x14ac:dyDescent="0.55000000000000004">
      <c r="B11" s="250"/>
      <c r="C11" s="251"/>
      <c r="D11" s="251"/>
      <c r="E11" s="251"/>
      <c r="F11" s="18"/>
      <c r="R11" s="4"/>
      <c r="S11" s="220" t="s">
        <v>17</v>
      </c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2"/>
      <c r="AE11" s="146" t="s">
        <v>18</v>
      </c>
      <c r="AF11" s="147"/>
      <c r="AG11" s="147"/>
      <c r="AH11" s="148"/>
      <c r="AI11" s="119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95"/>
      <c r="BM11" s="151" t="s">
        <v>20</v>
      </c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3"/>
      <c r="CE11" s="119"/>
      <c r="CF11" s="120"/>
      <c r="CG11" s="120"/>
      <c r="CH11" s="120"/>
      <c r="CI11" s="120"/>
      <c r="CJ11" s="152" t="s">
        <v>9</v>
      </c>
      <c r="CK11" s="152"/>
      <c r="CL11" s="155"/>
      <c r="CN11" s="35"/>
      <c r="CO11" s="34"/>
      <c r="CP11" s="34"/>
    </row>
    <row r="12" spans="1:94" ht="33" customHeight="1" x14ac:dyDescent="0.55000000000000004">
      <c r="B12" s="250"/>
      <c r="C12" s="251"/>
      <c r="D12" s="251"/>
      <c r="E12" s="251"/>
      <c r="F12" s="172" t="s">
        <v>19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4"/>
      <c r="S12" s="5"/>
      <c r="AD12" s="4"/>
      <c r="AE12" s="151" t="s">
        <v>21</v>
      </c>
      <c r="AF12" s="152"/>
      <c r="AG12" s="152"/>
      <c r="AH12" s="152"/>
      <c r="AI12" s="117"/>
      <c r="AJ12" s="117"/>
      <c r="AK12" s="118"/>
      <c r="AL12" s="201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117" t="s">
        <v>22</v>
      </c>
      <c r="BB12" s="117"/>
      <c r="BC12" s="117"/>
      <c r="BD12" s="117"/>
      <c r="BE12" s="118"/>
      <c r="BF12" s="116" t="s">
        <v>27</v>
      </c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8"/>
      <c r="BU12" s="185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52" t="s">
        <v>14</v>
      </c>
      <c r="CJ12" s="152"/>
      <c r="CK12" s="152"/>
      <c r="CL12" s="155"/>
      <c r="CN12" s="35" t="s">
        <v>110</v>
      </c>
      <c r="CO12" s="34"/>
      <c r="CP12" s="34"/>
    </row>
    <row r="13" spans="1:94" ht="33" customHeight="1" x14ac:dyDescent="0.55000000000000004">
      <c r="B13" s="250"/>
      <c r="C13" s="251"/>
      <c r="D13" s="251"/>
      <c r="E13" s="251"/>
      <c r="F13" s="144" t="s">
        <v>42</v>
      </c>
      <c r="G13" s="145"/>
      <c r="H13" s="145"/>
      <c r="I13" s="145"/>
      <c r="J13" s="145"/>
      <c r="K13" s="145"/>
      <c r="L13" s="145"/>
      <c r="M13" s="145"/>
      <c r="N13" s="194"/>
      <c r="O13" s="194"/>
      <c r="P13" s="194"/>
      <c r="Q13" s="1" t="s">
        <v>43</v>
      </c>
      <c r="R13" s="4"/>
      <c r="S13" s="198" t="s">
        <v>23</v>
      </c>
      <c r="T13" s="199"/>
      <c r="U13" s="200"/>
      <c r="V13" s="200"/>
      <c r="W13" s="200"/>
      <c r="X13" s="196" t="s">
        <v>24</v>
      </c>
      <c r="Y13" s="196"/>
      <c r="Z13" s="196"/>
      <c r="AA13" s="196"/>
      <c r="AB13" s="196"/>
      <c r="AC13" s="196"/>
      <c r="AD13" s="197"/>
      <c r="AE13" s="151" t="s">
        <v>25</v>
      </c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3"/>
      <c r="AQ13" s="119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95"/>
      <c r="BF13" s="203" t="s">
        <v>106</v>
      </c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5"/>
      <c r="CN13" s="35" t="s">
        <v>111</v>
      </c>
      <c r="CO13" s="34"/>
      <c r="CP13" s="34"/>
    </row>
    <row r="14" spans="1:94" ht="33" customHeight="1" x14ac:dyDescent="0.55000000000000004">
      <c r="B14" s="250"/>
      <c r="C14" s="251"/>
      <c r="D14" s="251"/>
      <c r="E14" s="251"/>
      <c r="F14" s="19"/>
      <c r="R14" s="4"/>
      <c r="S14" s="2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  <c r="AE14" s="151" t="s">
        <v>5</v>
      </c>
      <c r="AF14" s="152"/>
      <c r="AG14" s="152"/>
      <c r="AH14" s="152"/>
      <c r="AI14" s="185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254"/>
      <c r="AU14" s="116" t="s">
        <v>7</v>
      </c>
      <c r="AV14" s="117"/>
      <c r="AW14" s="117"/>
      <c r="AX14" s="117"/>
      <c r="AY14" s="118"/>
      <c r="AZ14" s="119"/>
      <c r="BA14" s="120"/>
      <c r="BB14" s="120"/>
      <c r="BC14" s="120"/>
      <c r="BD14" s="120"/>
      <c r="BE14" s="195"/>
      <c r="BF14" s="116" t="s">
        <v>16</v>
      </c>
      <c r="BG14" s="117"/>
      <c r="BH14" s="117"/>
      <c r="BI14" s="117"/>
      <c r="BJ14" s="117"/>
      <c r="BK14" s="117"/>
      <c r="BL14" s="117"/>
      <c r="BM14" s="117"/>
      <c r="BN14" s="117"/>
      <c r="BO14" s="117"/>
      <c r="BP14" s="118"/>
      <c r="BQ14" s="223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5"/>
      <c r="CN14" s="35"/>
      <c r="CO14" s="34"/>
      <c r="CP14" s="34"/>
    </row>
    <row r="15" spans="1:94" ht="33" customHeight="1" x14ac:dyDescent="0.55000000000000004">
      <c r="B15" s="250"/>
      <c r="C15" s="251"/>
      <c r="D15" s="251"/>
      <c r="E15" s="251"/>
      <c r="F15" s="18"/>
      <c r="G15" s="7"/>
      <c r="Q15" s="11"/>
      <c r="R15" s="4"/>
      <c r="S15" s="175" t="s">
        <v>26</v>
      </c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4"/>
      <c r="AE15" s="146" t="s">
        <v>18</v>
      </c>
      <c r="AF15" s="147"/>
      <c r="AG15" s="147"/>
      <c r="AH15" s="148"/>
      <c r="AI15" s="185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51" t="s">
        <v>20</v>
      </c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3"/>
      <c r="BM15" s="119"/>
      <c r="BN15" s="120"/>
      <c r="BO15" s="120"/>
      <c r="BP15" s="120"/>
      <c r="BQ15" s="120"/>
      <c r="BR15" s="152" t="s">
        <v>9</v>
      </c>
      <c r="BS15" s="152"/>
      <c r="BT15" s="153"/>
      <c r="BU15" s="149" t="s">
        <v>27</v>
      </c>
      <c r="BV15" s="150"/>
      <c r="BW15" s="150"/>
      <c r="BX15" s="150"/>
      <c r="BY15" s="150"/>
      <c r="BZ15" s="150"/>
      <c r="CA15" s="150"/>
      <c r="CB15" s="150"/>
      <c r="CC15" s="150"/>
      <c r="CD15" s="150"/>
      <c r="CE15" s="119"/>
      <c r="CF15" s="120"/>
      <c r="CG15" s="120"/>
      <c r="CH15" s="120"/>
      <c r="CI15" s="152" t="s">
        <v>14</v>
      </c>
      <c r="CJ15" s="152"/>
      <c r="CK15" s="152"/>
      <c r="CL15" s="155"/>
      <c r="CN15" s="35" t="s">
        <v>112</v>
      </c>
      <c r="CO15" s="34"/>
      <c r="CP15" s="34"/>
    </row>
    <row r="16" spans="1:94" ht="33" customHeight="1" thickBot="1" x14ac:dyDescent="0.6">
      <c r="B16" s="250"/>
      <c r="C16" s="251"/>
      <c r="D16" s="251"/>
      <c r="E16" s="251"/>
      <c r="F16" s="2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4" t="s">
        <v>23</v>
      </c>
      <c r="T16" s="165"/>
      <c r="U16" s="176"/>
      <c r="V16" s="176"/>
      <c r="W16" s="176"/>
      <c r="X16" s="177" t="s">
        <v>24</v>
      </c>
      <c r="Y16" s="177"/>
      <c r="Z16" s="177"/>
      <c r="AA16" s="177"/>
      <c r="AB16" s="177"/>
      <c r="AC16" s="177"/>
      <c r="AD16" s="178"/>
      <c r="AE16" s="76" t="s">
        <v>25</v>
      </c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8"/>
      <c r="AQ16" s="179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1"/>
      <c r="BF16" s="182" t="s">
        <v>106</v>
      </c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4"/>
      <c r="CN16" s="35" t="s">
        <v>111</v>
      </c>
      <c r="CO16" s="34"/>
      <c r="CP16" s="34"/>
    </row>
    <row r="17" spans="2:110" ht="33" customHeight="1" x14ac:dyDescent="0.55000000000000004">
      <c r="B17" s="250"/>
      <c r="C17" s="251"/>
      <c r="D17" s="251"/>
      <c r="E17" s="251"/>
      <c r="F17" s="172" t="s">
        <v>28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4"/>
      <c r="S17" s="175" t="s">
        <v>29</v>
      </c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4"/>
      <c r="AE17" s="116" t="s">
        <v>5</v>
      </c>
      <c r="AF17" s="117"/>
      <c r="AG17" s="117"/>
      <c r="AH17" s="117"/>
      <c r="AI17" s="187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9"/>
      <c r="AU17" s="116" t="s">
        <v>7</v>
      </c>
      <c r="AV17" s="117"/>
      <c r="AW17" s="117"/>
      <c r="AX17" s="117"/>
      <c r="AY17" s="118"/>
      <c r="AZ17" s="116"/>
      <c r="BA17" s="117"/>
      <c r="BB17" s="117"/>
      <c r="BC17" s="117"/>
      <c r="BD17" s="117"/>
      <c r="BE17" s="118"/>
      <c r="BF17" s="116" t="s">
        <v>16</v>
      </c>
      <c r="BG17" s="117"/>
      <c r="BH17" s="117"/>
      <c r="BI17" s="117"/>
      <c r="BJ17" s="117"/>
      <c r="BK17" s="117"/>
      <c r="BL17" s="117"/>
      <c r="BM17" s="117"/>
      <c r="BN17" s="117"/>
      <c r="BO17" s="117"/>
      <c r="BP17" s="118"/>
      <c r="BQ17" s="187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90"/>
    </row>
    <row r="18" spans="2:110" ht="33" customHeight="1" x14ac:dyDescent="0.55000000000000004">
      <c r="B18" s="250"/>
      <c r="C18" s="251"/>
      <c r="D18" s="251"/>
      <c r="E18" s="251"/>
      <c r="F18" s="144" t="s">
        <v>42</v>
      </c>
      <c r="G18" s="145"/>
      <c r="H18" s="145"/>
      <c r="I18" s="145"/>
      <c r="J18" s="145"/>
      <c r="K18" s="145"/>
      <c r="L18" s="145"/>
      <c r="M18" s="145"/>
      <c r="N18" s="117"/>
      <c r="O18" s="117"/>
      <c r="P18" s="117"/>
      <c r="Q18" s="1" t="s">
        <v>43</v>
      </c>
      <c r="R18" s="4"/>
      <c r="S18" s="159" t="s">
        <v>23</v>
      </c>
      <c r="T18" s="160"/>
      <c r="U18" s="161"/>
      <c r="V18" s="161"/>
      <c r="W18" s="161"/>
      <c r="X18" s="162" t="s">
        <v>24</v>
      </c>
      <c r="Y18" s="162"/>
      <c r="Z18" s="162"/>
      <c r="AA18" s="162"/>
      <c r="AB18" s="162"/>
      <c r="AC18" s="162"/>
      <c r="AD18" s="163"/>
      <c r="AE18" s="146" t="s">
        <v>18</v>
      </c>
      <c r="AF18" s="147"/>
      <c r="AG18" s="147"/>
      <c r="AH18" s="148"/>
      <c r="AI18" s="149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1" t="s">
        <v>20</v>
      </c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3"/>
      <c r="BM18" s="151"/>
      <c r="BN18" s="152"/>
      <c r="BO18" s="152"/>
      <c r="BP18" s="152"/>
      <c r="BQ18" s="152"/>
      <c r="BR18" s="152" t="s">
        <v>9</v>
      </c>
      <c r="BS18" s="152"/>
      <c r="BT18" s="153"/>
      <c r="BU18" s="149" t="s">
        <v>27</v>
      </c>
      <c r="BV18" s="150"/>
      <c r="BW18" s="150"/>
      <c r="BX18" s="150"/>
      <c r="BY18" s="150"/>
      <c r="BZ18" s="150"/>
      <c r="CA18" s="150"/>
      <c r="CB18" s="150"/>
      <c r="CC18" s="150"/>
      <c r="CD18" s="150"/>
      <c r="CE18" s="151"/>
      <c r="CF18" s="152"/>
      <c r="CG18" s="152"/>
      <c r="CH18" s="152"/>
      <c r="CI18" s="152" t="s">
        <v>14</v>
      </c>
      <c r="CJ18" s="152"/>
      <c r="CK18" s="152"/>
      <c r="CL18" s="155"/>
    </row>
    <row r="19" spans="2:110" ht="33" customHeight="1" thickBot="1" x14ac:dyDescent="0.6">
      <c r="B19" s="252"/>
      <c r="C19" s="253"/>
      <c r="D19" s="253"/>
      <c r="E19" s="253"/>
      <c r="F19" s="2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64" t="s">
        <v>103</v>
      </c>
      <c r="T19" s="165"/>
      <c r="U19" s="166"/>
      <c r="V19" s="166"/>
      <c r="W19" s="166"/>
      <c r="X19" s="26" t="s">
        <v>104</v>
      </c>
      <c r="Y19" s="167" t="s">
        <v>101</v>
      </c>
      <c r="Z19" s="167"/>
      <c r="AA19" s="167"/>
      <c r="AB19" s="167"/>
      <c r="AC19" s="167"/>
      <c r="AD19" s="168"/>
      <c r="AE19" s="169" t="s">
        <v>30</v>
      </c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1"/>
      <c r="AQ19" s="76" t="s">
        <v>5</v>
      </c>
      <c r="AR19" s="77"/>
      <c r="AS19" s="77"/>
      <c r="AT19" s="77"/>
      <c r="AU19" s="76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6" t="s">
        <v>7</v>
      </c>
      <c r="BN19" s="77"/>
      <c r="BO19" s="77"/>
      <c r="BP19" s="78"/>
      <c r="BQ19" s="76"/>
      <c r="BR19" s="77"/>
      <c r="BS19" s="77"/>
      <c r="BT19" s="77"/>
      <c r="BU19" s="77"/>
      <c r="BV19" s="78"/>
      <c r="BW19" s="169" t="s">
        <v>102</v>
      </c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93"/>
    </row>
    <row r="20" spans="2:110" ht="33" customHeight="1" thickBot="1" x14ac:dyDescent="0.6">
      <c r="B20" s="134" t="s">
        <v>31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6"/>
      <c r="S20" s="137" t="s">
        <v>32</v>
      </c>
      <c r="T20" s="135"/>
      <c r="U20" s="135"/>
      <c r="V20" s="135"/>
      <c r="W20" s="131"/>
      <c r="X20" s="132"/>
      <c r="Y20" s="132"/>
      <c r="Z20" s="132"/>
      <c r="AA20" s="132"/>
      <c r="AB20" s="132"/>
      <c r="AC20" s="132"/>
      <c r="AD20" s="133"/>
      <c r="AE20" s="137" t="s">
        <v>5</v>
      </c>
      <c r="AF20" s="135"/>
      <c r="AG20" s="135"/>
      <c r="AH20" s="136"/>
      <c r="AI20" s="138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137" t="s">
        <v>7</v>
      </c>
      <c r="BB20" s="135"/>
      <c r="BC20" s="135"/>
      <c r="BD20" s="136"/>
      <c r="BE20" s="138"/>
      <c r="BF20" s="139"/>
      <c r="BG20" s="139"/>
      <c r="BH20" s="139"/>
      <c r="BI20" s="139"/>
      <c r="BJ20" s="140"/>
      <c r="BK20" s="156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8"/>
    </row>
    <row r="21" spans="2:110" ht="33" customHeight="1" x14ac:dyDescent="0.55000000000000004"/>
    <row r="22" spans="2:110" ht="33" customHeight="1" thickBot="1" x14ac:dyDescent="0.6">
      <c r="B22" s="130" t="s">
        <v>33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</row>
    <row r="23" spans="2:110" ht="33" customHeight="1" thickBot="1" x14ac:dyDescent="0.6">
      <c r="B23" s="79" t="s">
        <v>34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 t="s">
        <v>35</v>
      </c>
      <c r="T23" s="82"/>
      <c r="U23" s="82"/>
      <c r="V23" s="82"/>
      <c r="W23" s="82"/>
      <c r="X23" s="82"/>
      <c r="Y23" s="82"/>
      <c r="Z23" s="82"/>
      <c r="AA23" s="82"/>
      <c r="AB23" s="82"/>
      <c r="AC23" s="83"/>
      <c r="AD23" s="104" t="s">
        <v>36</v>
      </c>
      <c r="AE23" s="105"/>
      <c r="AF23" s="105"/>
      <c r="AG23" s="105"/>
      <c r="AH23" s="105"/>
      <c r="AI23" s="105"/>
      <c r="AJ23" s="105"/>
      <c r="AK23" s="102" t="s">
        <v>37</v>
      </c>
      <c r="AL23" s="100"/>
      <c r="AM23" s="100"/>
      <c r="AN23" s="100"/>
      <c r="AO23" s="100"/>
      <c r="AP23" s="100"/>
      <c r="AQ23" s="100"/>
      <c r="AR23" s="100"/>
      <c r="AS23" s="103"/>
      <c r="AT23" s="100" t="s">
        <v>38</v>
      </c>
      <c r="AU23" s="100"/>
      <c r="AV23" s="100"/>
      <c r="AW23" s="100"/>
      <c r="AX23" s="100"/>
      <c r="AY23" s="100"/>
      <c r="AZ23" s="100"/>
      <c r="BA23" s="100"/>
      <c r="BB23" s="100"/>
      <c r="BC23" s="102" t="s">
        <v>49</v>
      </c>
      <c r="BD23" s="100"/>
      <c r="BE23" s="100"/>
      <c r="BF23" s="100"/>
      <c r="BG23" s="100"/>
      <c r="BH23" s="100"/>
      <c r="BI23" s="100"/>
      <c r="BJ23" s="100"/>
      <c r="BK23" s="103"/>
      <c r="BL23" s="100" t="s">
        <v>50</v>
      </c>
      <c r="BM23" s="100"/>
      <c r="BN23" s="100"/>
      <c r="BO23" s="100"/>
      <c r="BP23" s="100"/>
      <c r="BQ23" s="100"/>
      <c r="BR23" s="100"/>
      <c r="BS23" s="100"/>
      <c r="BT23" s="100"/>
      <c r="BU23" s="102" t="s">
        <v>51</v>
      </c>
      <c r="BV23" s="100"/>
      <c r="BW23" s="100"/>
      <c r="BX23" s="100"/>
      <c r="BY23" s="100"/>
      <c r="BZ23" s="100"/>
      <c r="CA23" s="100"/>
      <c r="CB23" s="100"/>
      <c r="CC23" s="103"/>
      <c r="CD23" s="100" t="s">
        <v>52</v>
      </c>
      <c r="CE23" s="100"/>
      <c r="CF23" s="100"/>
      <c r="CG23" s="100"/>
      <c r="CH23" s="100"/>
      <c r="CI23" s="100"/>
      <c r="CJ23" s="100"/>
      <c r="CK23" s="100"/>
      <c r="CL23" s="101"/>
      <c r="CN23" s="35" t="s">
        <v>73</v>
      </c>
    </row>
    <row r="24" spans="2:110" ht="35.15" customHeight="1" thickBot="1" x14ac:dyDescent="0.3">
      <c r="B24" s="110" t="s">
        <v>70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84" t="s">
        <v>66</v>
      </c>
      <c r="T24" s="85"/>
      <c r="U24" s="85"/>
      <c r="V24" s="85"/>
      <c r="W24" s="85"/>
      <c r="X24" s="85"/>
      <c r="Y24" s="85"/>
      <c r="Z24" s="85"/>
      <c r="AA24" s="85"/>
      <c r="AB24" s="85"/>
      <c r="AC24" s="86"/>
      <c r="AD24" s="106" t="s">
        <v>39</v>
      </c>
      <c r="AE24" s="107"/>
      <c r="AF24" s="107"/>
      <c r="AG24" s="107"/>
      <c r="AH24" s="107"/>
      <c r="AI24" s="107"/>
      <c r="AJ24" s="107"/>
      <c r="AK24" s="95"/>
      <c r="AL24" s="93"/>
      <c r="AM24" s="93"/>
      <c r="AN24" s="93"/>
      <c r="AO24" s="94"/>
      <c r="AP24" s="94"/>
      <c r="AQ24" s="94"/>
      <c r="AR24" s="94"/>
      <c r="AS24" s="154"/>
      <c r="AT24" s="93"/>
      <c r="AU24" s="93"/>
      <c r="AV24" s="93"/>
      <c r="AW24" s="93"/>
      <c r="AX24" s="94"/>
      <c r="AY24" s="94"/>
      <c r="AZ24" s="94"/>
      <c r="BA24" s="94"/>
      <c r="BB24" s="94"/>
      <c r="BC24" s="95"/>
      <c r="BD24" s="93"/>
      <c r="BE24" s="93"/>
      <c r="BF24" s="93"/>
      <c r="BG24" s="94"/>
      <c r="BH24" s="94"/>
      <c r="BI24" s="94"/>
      <c r="BJ24" s="94"/>
      <c r="BK24" s="154"/>
      <c r="BL24" s="93"/>
      <c r="BM24" s="93"/>
      <c r="BN24" s="93"/>
      <c r="BO24" s="93"/>
      <c r="BP24" s="94"/>
      <c r="BQ24" s="94"/>
      <c r="BR24" s="94"/>
      <c r="BS24" s="94"/>
      <c r="BT24" s="94"/>
      <c r="BU24" s="95"/>
      <c r="BV24" s="93"/>
      <c r="BW24" s="93"/>
      <c r="BX24" s="93"/>
      <c r="BY24" s="94"/>
      <c r="BZ24" s="94"/>
      <c r="CA24" s="94"/>
      <c r="CB24" s="94"/>
      <c r="CC24" s="154"/>
      <c r="CD24" s="93"/>
      <c r="CE24" s="93"/>
      <c r="CF24" s="93"/>
      <c r="CG24" s="93"/>
      <c r="CH24" s="94"/>
      <c r="CI24" s="94"/>
      <c r="CJ24" s="94"/>
      <c r="CK24" s="94"/>
      <c r="CL24" s="192"/>
      <c r="CN24" s="36" t="s">
        <v>109</v>
      </c>
    </row>
    <row r="25" spans="2:110" ht="35.15" customHeight="1" thickTop="1" thickBot="1" x14ac:dyDescent="0.6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76" t="s">
        <v>67</v>
      </c>
      <c r="T25" s="77"/>
      <c r="U25" s="77"/>
      <c r="V25" s="77"/>
      <c r="W25" s="77"/>
      <c r="X25" s="77"/>
      <c r="Y25" s="77"/>
      <c r="Z25" s="77"/>
      <c r="AA25" s="77"/>
      <c r="AB25" s="77"/>
      <c r="AC25" s="78"/>
      <c r="AD25" s="108" t="s">
        <v>65</v>
      </c>
      <c r="AE25" s="109"/>
      <c r="AF25" s="109"/>
      <c r="AG25" s="109"/>
      <c r="AH25" s="109"/>
      <c r="AI25" s="109"/>
      <c r="AJ25" s="129"/>
      <c r="AK25" s="114"/>
      <c r="AL25" s="115"/>
      <c r="AM25" s="115"/>
      <c r="AN25" s="115"/>
      <c r="AO25" s="141"/>
      <c r="AP25" s="141"/>
      <c r="AQ25" s="141"/>
      <c r="AR25" s="141"/>
      <c r="AS25" s="142"/>
      <c r="AT25" s="114"/>
      <c r="AU25" s="115"/>
      <c r="AV25" s="115"/>
      <c r="AW25" s="115"/>
      <c r="AX25" s="141"/>
      <c r="AY25" s="141"/>
      <c r="AZ25" s="141"/>
      <c r="BA25" s="141"/>
      <c r="BB25" s="142"/>
      <c r="BC25" s="114"/>
      <c r="BD25" s="115"/>
      <c r="BE25" s="115"/>
      <c r="BF25" s="115"/>
      <c r="BG25" s="141"/>
      <c r="BH25" s="141"/>
      <c r="BI25" s="141"/>
      <c r="BJ25" s="141"/>
      <c r="BK25" s="142"/>
      <c r="BL25" s="114"/>
      <c r="BM25" s="115"/>
      <c r="BN25" s="115"/>
      <c r="BO25" s="115"/>
      <c r="BP25" s="141"/>
      <c r="BQ25" s="141"/>
      <c r="BR25" s="141"/>
      <c r="BS25" s="141"/>
      <c r="BT25" s="142"/>
      <c r="BU25" s="114"/>
      <c r="BV25" s="115"/>
      <c r="BW25" s="115"/>
      <c r="BX25" s="115"/>
      <c r="BY25" s="141"/>
      <c r="BZ25" s="141"/>
      <c r="CA25" s="141"/>
      <c r="CB25" s="141"/>
      <c r="CC25" s="142"/>
      <c r="CD25" s="114"/>
      <c r="CE25" s="115"/>
      <c r="CF25" s="115"/>
      <c r="CG25" s="115"/>
      <c r="CH25" s="141"/>
      <c r="CI25" s="141"/>
      <c r="CJ25" s="141"/>
      <c r="CK25" s="141"/>
      <c r="CL25" s="143"/>
      <c r="CN25" s="38" t="s">
        <v>74</v>
      </c>
      <c r="CO25" s="28"/>
      <c r="CP25" s="28"/>
      <c r="CQ25" s="28"/>
      <c r="CR25" s="28"/>
      <c r="CS25" s="28"/>
      <c r="CT25" s="28"/>
      <c r="CU25" s="28"/>
      <c r="CV25" s="28"/>
      <c r="CW25" s="71">
        <f>COUNTIF(AK25:CL25,1)</f>
        <v>0</v>
      </c>
      <c r="CX25" s="71">
        <f>COUNTIF(AK25:CL25,"[拠]")</f>
        <v>0</v>
      </c>
      <c r="CY25" s="71">
        <f>COUNTIF(AK27,"[拠]")</f>
        <v>0</v>
      </c>
      <c r="CZ25" s="71">
        <f>SUM(CX25:CY25)</f>
        <v>0</v>
      </c>
      <c r="DA25" s="28"/>
      <c r="DB25" s="28"/>
      <c r="DC25" s="28"/>
      <c r="DD25" s="28"/>
      <c r="DE25" s="28"/>
      <c r="DF25" s="29"/>
    </row>
    <row r="26" spans="2:110" ht="35.15" customHeight="1" thickBot="1" x14ac:dyDescent="0.6">
      <c r="B26" s="110" t="s">
        <v>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84" t="s">
        <v>66</v>
      </c>
      <c r="T26" s="85"/>
      <c r="U26" s="85"/>
      <c r="V26" s="85"/>
      <c r="W26" s="85"/>
      <c r="X26" s="85"/>
      <c r="Y26" s="85"/>
      <c r="Z26" s="85"/>
      <c r="AA26" s="85"/>
      <c r="AB26" s="85"/>
      <c r="AC26" s="86"/>
      <c r="AD26" s="106" t="s">
        <v>41</v>
      </c>
      <c r="AE26" s="107"/>
      <c r="AF26" s="107"/>
      <c r="AG26" s="107"/>
      <c r="AH26" s="107"/>
      <c r="AI26" s="107"/>
      <c r="AJ26" s="107"/>
      <c r="AK26" s="95"/>
      <c r="AL26" s="93"/>
      <c r="AM26" s="93"/>
      <c r="AN26" s="93"/>
      <c r="AO26" s="94"/>
      <c r="AP26" s="94"/>
      <c r="AQ26" s="94"/>
      <c r="AR26" s="94"/>
      <c r="AS26" s="94"/>
      <c r="AT26" s="123" t="s">
        <v>120</v>
      </c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5"/>
      <c r="CN26" s="39" t="s">
        <v>75</v>
      </c>
      <c r="CO26" s="30"/>
      <c r="CP26" s="30"/>
      <c r="CQ26" s="30"/>
      <c r="CR26" s="30"/>
      <c r="CS26" s="30"/>
      <c r="CT26" s="30"/>
      <c r="CU26" s="30"/>
      <c r="CV26" s="30"/>
      <c r="CW26" s="72">
        <f>COUNTIF(AK25:CL25,2)</f>
        <v>0</v>
      </c>
      <c r="CX26" s="72">
        <f>COUNTIF(AK25:CL25,"[校]")</f>
        <v>0</v>
      </c>
      <c r="CY26" s="72">
        <f>COUNTIF(AK27,"[校]")</f>
        <v>0</v>
      </c>
      <c r="CZ26" s="72">
        <f>SUM(CX26:CY26)</f>
        <v>0</v>
      </c>
      <c r="DA26" s="30"/>
      <c r="DB26" s="30"/>
      <c r="DC26" s="30"/>
      <c r="DD26" s="30"/>
      <c r="DE26" s="30"/>
      <c r="DF26" s="31"/>
    </row>
    <row r="27" spans="2:110" ht="35.15" customHeight="1" thickTop="1" thickBot="1" x14ac:dyDescent="0.6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76" t="s">
        <v>40</v>
      </c>
      <c r="T27" s="77"/>
      <c r="U27" s="77"/>
      <c r="V27" s="77"/>
      <c r="W27" s="77"/>
      <c r="X27" s="77"/>
      <c r="Y27" s="77"/>
      <c r="Z27" s="77"/>
      <c r="AA27" s="77"/>
      <c r="AB27" s="77"/>
      <c r="AC27" s="78"/>
      <c r="AD27" s="108" t="s">
        <v>61</v>
      </c>
      <c r="AE27" s="109"/>
      <c r="AF27" s="109"/>
      <c r="AG27" s="109"/>
      <c r="AH27" s="109"/>
      <c r="AI27" s="109"/>
      <c r="AJ27" s="109"/>
      <c r="AK27" s="121"/>
      <c r="AL27" s="122"/>
      <c r="AM27" s="122"/>
      <c r="AN27" s="122"/>
      <c r="AO27" s="122"/>
      <c r="AP27" s="122"/>
      <c r="AQ27" s="122"/>
      <c r="AR27" s="122"/>
      <c r="AS27" s="122"/>
      <c r="AT27" s="126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8"/>
      <c r="CN27" s="35"/>
    </row>
    <row r="28" spans="2:110" ht="35.15" customHeight="1" x14ac:dyDescent="0.55000000000000004">
      <c r="B28" s="96" t="s">
        <v>72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116" t="s">
        <v>68</v>
      </c>
      <c r="T28" s="117"/>
      <c r="U28" s="117"/>
      <c r="V28" s="117"/>
      <c r="W28" s="117"/>
      <c r="X28" s="117"/>
      <c r="Y28" s="117"/>
      <c r="Z28" s="117"/>
      <c r="AA28" s="117"/>
      <c r="AB28" s="117"/>
      <c r="AC28" s="118"/>
      <c r="AD28" s="87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9"/>
      <c r="CN28" s="37" t="s">
        <v>107</v>
      </c>
    </row>
    <row r="29" spans="2:110" ht="35.15" customHeight="1" thickBot="1" x14ac:dyDescent="0.6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76" t="s">
        <v>69</v>
      </c>
      <c r="T29" s="77"/>
      <c r="U29" s="77"/>
      <c r="V29" s="77"/>
      <c r="W29" s="77"/>
      <c r="X29" s="77"/>
      <c r="Y29" s="77"/>
      <c r="Z29" s="77"/>
      <c r="AA29" s="77"/>
      <c r="AB29" s="77"/>
      <c r="AC29" s="78"/>
      <c r="AD29" s="90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2"/>
      <c r="CN29" s="37" t="s">
        <v>92</v>
      </c>
    </row>
    <row r="30" spans="2:110" ht="18.75" customHeight="1" x14ac:dyDescent="0.55000000000000004"/>
    <row r="31" spans="2:110" ht="18.75" customHeight="1" thickBot="1" x14ac:dyDescent="0.6"/>
    <row r="32" spans="2:110" ht="33" customHeight="1" thickTop="1" x14ac:dyDescent="0.55000000000000004">
      <c r="F32" s="47"/>
      <c r="G32" s="48"/>
      <c r="H32" s="49" t="s">
        <v>127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50"/>
      <c r="CO32" s="51"/>
      <c r="CP32" s="52"/>
      <c r="CQ32" s="66">
        <v>20</v>
      </c>
      <c r="CR32" s="67">
        <v>0</v>
      </c>
      <c r="CS32" s="68" t="s">
        <v>44</v>
      </c>
      <c r="CT32" s="69" t="s">
        <v>53</v>
      </c>
      <c r="CU32" s="70" t="s">
        <v>60</v>
      </c>
      <c r="CV32" s="1" t="s">
        <v>63</v>
      </c>
    </row>
    <row r="33" spans="6:100" ht="33" customHeight="1" x14ac:dyDescent="0.55000000000000004">
      <c r="F33" s="53"/>
      <c r="G33" s="34"/>
      <c r="H33" s="40" t="s">
        <v>93</v>
      </c>
      <c r="I33" s="33" t="s">
        <v>118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P33" s="54"/>
      <c r="CQ33" s="66">
        <v>21</v>
      </c>
      <c r="CR33" s="67">
        <v>1</v>
      </c>
      <c r="CS33" s="68" t="s">
        <v>45</v>
      </c>
      <c r="CT33" s="69" t="s">
        <v>54</v>
      </c>
      <c r="CU33" s="70" t="s">
        <v>61</v>
      </c>
      <c r="CV33" s="1" t="s">
        <v>64</v>
      </c>
    </row>
    <row r="34" spans="6:100" ht="33" customHeight="1" x14ac:dyDescent="0.55000000000000004">
      <c r="F34" s="53"/>
      <c r="G34" s="34"/>
      <c r="H34" s="40" t="s">
        <v>94</v>
      </c>
      <c r="I34" s="33" t="s">
        <v>117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P34" s="54"/>
      <c r="CQ34" s="66">
        <v>22</v>
      </c>
      <c r="CR34" s="67">
        <v>2</v>
      </c>
      <c r="CS34" s="68" t="s">
        <v>46</v>
      </c>
      <c r="CT34" s="69" t="s">
        <v>55</v>
      </c>
      <c r="CU34" s="70" t="s">
        <v>62</v>
      </c>
      <c r="CV34" s="1" t="s">
        <v>62</v>
      </c>
    </row>
    <row r="35" spans="6:100" ht="33" customHeight="1" x14ac:dyDescent="0.55000000000000004">
      <c r="F35" s="53"/>
      <c r="G35" s="34"/>
      <c r="H35" s="40" t="s">
        <v>100</v>
      </c>
      <c r="I35" s="33" t="s">
        <v>116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P35" s="54"/>
      <c r="CQ35" s="66">
        <v>23</v>
      </c>
      <c r="CR35" s="67">
        <v>3</v>
      </c>
      <c r="CS35" s="68" t="s">
        <v>47</v>
      </c>
      <c r="CT35" s="69" t="s">
        <v>56</v>
      </c>
    </row>
    <row r="36" spans="6:100" ht="33" customHeight="1" x14ac:dyDescent="0.55000000000000004">
      <c r="F36" s="53"/>
      <c r="G36" s="34"/>
      <c r="H36" s="40"/>
      <c r="I36" s="226" t="s">
        <v>128</v>
      </c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7" t="s">
        <v>122</v>
      </c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7"/>
      <c r="CL36" s="227"/>
      <c r="CM36" s="227"/>
      <c r="CP36" s="54"/>
      <c r="CQ36" s="66">
        <v>24</v>
      </c>
      <c r="CR36" s="67">
        <v>4</v>
      </c>
      <c r="CS36" s="68" t="s">
        <v>48</v>
      </c>
      <c r="CT36" s="69" t="s">
        <v>57</v>
      </c>
    </row>
    <row r="37" spans="6:100" ht="33" customHeight="1" thickBot="1" x14ac:dyDescent="0.6">
      <c r="F37" s="55"/>
      <c r="G37" s="56"/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228" t="s">
        <v>123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8"/>
      <c r="BR37" s="228"/>
      <c r="BS37" s="228"/>
      <c r="BT37" s="228"/>
      <c r="BU37" s="228"/>
      <c r="BV37" s="228"/>
      <c r="BW37" s="228"/>
      <c r="BX37" s="228"/>
      <c r="BY37" s="228"/>
      <c r="BZ37" s="228"/>
      <c r="CA37" s="228"/>
      <c r="CB37" s="228"/>
      <c r="CC37" s="228"/>
      <c r="CD37" s="228"/>
      <c r="CE37" s="228"/>
      <c r="CF37" s="228"/>
      <c r="CG37" s="228"/>
      <c r="CH37" s="228"/>
      <c r="CI37" s="228"/>
      <c r="CJ37" s="228"/>
      <c r="CK37" s="228"/>
      <c r="CL37" s="228"/>
      <c r="CM37" s="228"/>
      <c r="CN37" s="59"/>
      <c r="CO37" s="60"/>
      <c r="CP37" s="61"/>
      <c r="CQ37" s="66">
        <v>25</v>
      </c>
      <c r="CR37" s="67">
        <v>5</v>
      </c>
      <c r="CT37" s="69" t="s">
        <v>58</v>
      </c>
    </row>
    <row r="38" spans="6:100" ht="33" customHeight="1" thickTop="1" x14ac:dyDescent="0.55000000000000004">
      <c r="F38" s="34"/>
      <c r="G38" s="34"/>
      <c r="H38" s="40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29"/>
      <c r="CL38" s="229"/>
      <c r="CM38" s="229"/>
      <c r="CQ38" s="66">
        <v>26</v>
      </c>
      <c r="CR38" s="67">
        <v>6</v>
      </c>
      <c r="CT38" s="69" t="s">
        <v>59</v>
      </c>
    </row>
    <row r="39" spans="6:100" x14ac:dyDescent="0.55000000000000004">
      <c r="CQ39" s="66">
        <v>27</v>
      </c>
      <c r="CR39" s="67">
        <v>7</v>
      </c>
    </row>
    <row r="40" spans="6:100" x14ac:dyDescent="0.55000000000000004">
      <c r="CQ40" s="66">
        <v>28</v>
      </c>
      <c r="CR40" s="67">
        <v>8</v>
      </c>
    </row>
    <row r="41" spans="6:100" x14ac:dyDescent="0.55000000000000004">
      <c r="CQ41" s="66">
        <v>29</v>
      </c>
      <c r="CR41" s="67">
        <v>9</v>
      </c>
    </row>
    <row r="42" spans="6:100" x14ac:dyDescent="0.55000000000000004">
      <c r="CQ42" s="66">
        <v>30</v>
      </c>
      <c r="CR42" s="67">
        <v>10</v>
      </c>
    </row>
    <row r="43" spans="6:100" x14ac:dyDescent="0.55000000000000004">
      <c r="CQ43" s="66">
        <v>31</v>
      </c>
      <c r="CR43" s="67">
        <v>11</v>
      </c>
    </row>
    <row r="44" spans="6:100" x14ac:dyDescent="0.55000000000000004">
      <c r="CQ44" s="66">
        <v>32</v>
      </c>
      <c r="CR44" s="67">
        <v>12</v>
      </c>
    </row>
    <row r="45" spans="6:100" x14ac:dyDescent="0.55000000000000004">
      <c r="CQ45" s="66">
        <v>33</v>
      </c>
      <c r="CR45" s="67">
        <v>13</v>
      </c>
    </row>
    <row r="46" spans="6:100" x14ac:dyDescent="0.55000000000000004">
      <c r="CQ46" s="66">
        <v>34</v>
      </c>
      <c r="CR46" s="67">
        <v>14</v>
      </c>
    </row>
    <row r="47" spans="6:100" x14ac:dyDescent="0.55000000000000004">
      <c r="CQ47" s="66">
        <v>35</v>
      </c>
      <c r="CR47" s="67">
        <v>15</v>
      </c>
    </row>
    <row r="48" spans="6:100" x14ac:dyDescent="0.55000000000000004">
      <c r="CQ48" s="66">
        <v>36</v>
      </c>
      <c r="CR48" s="67">
        <v>16</v>
      </c>
    </row>
    <row r="49" spans="95:96" x14ac:dyDescent="0.55000000000000004">
      <c r="CQ49" s="66">
        <v>37</v>
      </c>
      <c r="CR49" s="67">
        <v>17</v>
      </c>
    </row>
    <row r="50" spans="95:96" x14ac:dyDescent="0.55000000000000004">
      <c r="CQ50" s="66">
        <v>38</v>
      </c>
      <c r="CR50" s="67">
        <v>18</v>
      </c>
    </row>
    <row r="51" spans="95:96" x14ac:dyDescent="0.55000000000000004">
      <c r="CQ51" s="66">
        <v>39</v>
      </c>
      <c r="CR51" s="67">
        <v>19</v>
      </c>
    </row>
    <row r="52" spans="95:96" x14ac:dyDescent="0.55000000000000004">
      <c r="CQ52" s="66">
        <v>40</v>
      </c>
      <c r="CR52" s="67">
        <v>20</v>
      </c>
    </row>
    <row r="53" spans="95:96" x14ac:dyDescent="0.55000000000000004">
      <c r="CQ53" s="66">
        <v>41</v>
      </c>
      <c r="CR53" s="67">
        <v>21</v>
      </c>
    </row>
    <row r="54" spans="95:96" x14ac:dyDescent="0.55000000000000004">
      <c r="CQ54" s="66">
        <v>42</v>
      </c>
      <c r="CR54" s="67">
        <v>22</v>
      </c>
    </row>
    <row r="55" spans="95:96" x14ac:dyDescent="0.55000000000000004">
      <c r="CQ55" s="66">
        <v>43</v>
      </c>
      <c r="CR55" s="67">
        <v>23</v>
      </c>
    </row>
    <row r="56" spans="95:96" x14ac:dyDescent="0.55000000000000004">
      <c r="CQ56" s="66">
        <v>44</v>
      </c>
      <c r="CR56" s="67">
        <v>24</v>
      </c>
    </row>
    <row r="57" spans="95:96" x14ac:dyDescent="0.55000000000000004">
      <c r="CQ57" s="66">
        <v>45</v>
      </c>
      <c r="CR57" s="67">
        <v>25</v>
      </c>
    </row>
    <row r="58" spans="95:96" x14ac:dyDescent="0.55000000000000004">
      <c r="CQ58" s="66">
        <v>46</v>
      </c>
      <c r="CR58" s="67">
        <v>26</v>
      </c>
    </row>
    <row r="59" spans="95:96" x14ac:dyDescent="0.55000000000000004">
      <c r="CQ59" s="66">
        <v>47</v>
      </c>
      <c r="CR59" s="67">
        <v>27</v>
      </c>
    </row>
    <row r="60" spans="95:96" x14ac:dyDescent="0.55000000000000004">
      <c r="CQ60" s="66">
        <v>48</v>
      </c>
      <c r="CR60" s="67">
        <v>28</v>
      </c>
    </row>
    <row r="61" spans="95:96" x14ac:dyDescent="0.55000000000000004">
      <c r="CQ61" s="66">
        <v>49</v>
      </c>
      <c r="CR61" s="67">
        <v>29</v>
      </c>
    </row>
    <row r="62" spans="95:96" x14ac:dyDescent="0.55000000000000004">
      <c r="CQ62" s="66">
        <v>50</v>
      </c>
      <c r="CR62" s="67">
        <v>30</v>
      </c>
    </row>
    <row r="63" spans="95:96" x14ac:dyDescent="0.55000000000000004">
      <c r="CQ63" s="66">
        <v>51</v>
      </c>
      <c r="CR63" s="67">
        <v>31</v>
      </c>
    </row>
    <row r="64" spans="95:96" x14ac:dyDescent="0.55000000000000004">
      <c r="CQ64" s="66">
        <v>52</v>
      </c>
      <c r="CR64" s="67">
        <v>32</v>
      </c>
    </row>
    <row r="65" spans="95:96" x14ac:dyDescent="0.55000000000000004">
      <c r="CQ65" s="66">
        <v>53</v>
      </c>
      <c r="CR65" s="67">
        <v>33</v>
      </c>
    </row>
    <row r="66" spans="95:96" x14ac:dyDescent="0.55000000000000004">
      <c r="CQ66" s="66">
        <v>54</v>
      </c>
      <c r="CR66" s="67">
        <v>34</v>
      </c>
    </row>
    <row r="67" spans="95:96" x14ac:dyDescent="0.55000000000000004">
      <c r="CQ67" s="66">
        <v>55</v>
      </c>
      <c r="CR67" s="67">
        <v>35</v>
      </c>
    </row>
    <row r="68" spans="95:96" x14ac:dyDescent="0.55000000000000004">
      <c r="CQ68" s="66">
        <v>56</v>
      </c>
      <c r="CR68" s="67">
        <v>36</v>
      </c>
    </row>
    <row r="69" spans="95:96" x14ac:dyDescent="0.55000000000000004">
      <c r="CQ69" s="66">
        <v>57</v>
      </c>
      <c r="CR69" s="67">
        <v>37</v>
      </c>
    </row>
    <row r="70" spans="95:96" x14ac:dyDescent="0.55000000000000004">
      <c r="CQ70" s="66">
        <v>58</v>
      </c>
      <c r="CR70" s="67">
        <v>38</v>
      </c>
    </row>
    <row r="71" spans="95:96" x14ac:dyDescent="0.55000000000000004">
      <c r="CQ71" s="66">
        <v>59</v>
      </c>
      <c r="CR71" s="67">
        <v>39</v>
      </c>
    </row>
    <row r="72" spans="95:96" x14ac:dyDescent="0.55000000000000004">
      <c r="CQ72" s="66">
        <v>60</v>
      </c>
      <c r="CR72" s="67">
        <v>40</v>
      </c>
    </row>
    <row r="73" spans="95:96" x14ac:dyDescent="0.55000000000000004">
      <c r="CQ73" s="66">
        <v>61</v>
      </c>
      <c r="CR73" s="67">
        <v>41</v>
      </c>
    </row>
    <row r="74" spans="95:96" x14ac:dyDescent="0.55000000000000004">
      <c r="CQ74" s="66">
        <v>62</v>
      </c>
      <c r="CR74" s="67">
        <v>42</v>
      </c>
    </row>
    <row r="75" spans="95:96" x14ac:dyDescent="0.55000000000000004">
      <c r="CQ75" s="66">
        <v>63</v>
      </c>
      <c r="CR75" s="67">
        <v>43</v>
      </c>
    </row>
    <row r="76" spans="95:96" x14ac:dyDescent="0.55000000000000004">
      <c r="CQ76" s="66">
        <v>64</v>
      </c>
      <c r="CR76" s="67">
        <v>44</v>
      </c>
    </row>
    <row r="77" spans="95:96" x14ac:dyDescent="0.55000000000000004">
      <c r="CQ77" s="66">
        <v>65</v>
      </c>
      <c r="CR77" s="67">
        <v>45</v>
      </c>
    </row>
    <row r="78" spans="95:96" x14ac:dyDescent="0.55000000000000004">
      <c r="CQ78" s="66">
        <v>66</v>
      </c>
      <c r="CR78" s="67">
        <v>46</v>
      </c>
    </row>
    <row r="79" spans="95:96" x14ac:dyDescent="0.55000000000000004">
      <c r="CQ79" s="66">
        <v>67</v>
      </c>
      <c r="CR79" s="67">
        <v>47</v>
      </c>
    </row>
    <row r="80" spans="95:96" x14ac:dyDescent="0.55000000000000004">
      <c r="CQ80" s="66">
        <v>68</v>
      </c>
      <c r="CR80" s="67">
        <v>48</v>
      </c>
    </row>
    <row r="81" spans="95:96" x14ac:dyDescent="0.55000000000000004">
      <c r="CQ81" s="66">
        <v>69</v>
      </c>
      <c r="CR81" s="67">
        <v>49</v>
      </c>
    </row>
    <row r="82" spans="95:96" x14ac:dyDescent="0.55000000000000004">
      <c r="CQ82" s="66">
        <v>70</v>
      </c>
      <c r="CR82" s="67">
        <v>50</v>
      </c>
    </row>
    <row r="83" spans="95:96" x14ac:dyDescent="0.55000000000000004">
      <c r="CQ83" s="66">
        <v>71</v>
      </c>
      <c r="CR83" s="67">
        <v>51</v>
      </c>
    </row>
    <row r="84" spans="95:96" x14ac:dyDescent="0.55000000000000004">
      <c r="CQ84" s="66">
        <v>72</v>
      </c>
      <c r="CR84" s="67">
        <v>52</v>
      </c>
    </row>
    <row r="85" spans="95:96" x14ac:dyDescent="0.55000000000000004">
      <c r="CQ85" s="66">
        <v>73</v>
      </c>
      <c r="CR85" s="67">
        <v>53</v>
      </c>
    </row>
    <row r="86" spans="95:96" x14ac:dyDescent="0.55000000000000004">
      <c r="CQ86" s="66">
        <v>74</v>
      </c>
      <c r="CR86" s="67">
        <v>54</v>
      </c>
    </row>
    <row r="87" spans="95:96" x14ac:dyDescent="0.55000000000000004">
      <c r="CQ87" s="66">
        <v>75</v>
      </c>
      <c r="CR87" s="67">
        <v>55</v>
      </c>
    </row>
  </sheetData>
  <sheetProtection algorithmName="SHA-512" hashValue="Iveo3PHeMyVzQCUgNfVANcutNFcFfkA4BGIMVd9Si6LpZVRph8ybWCgm35w6rzl7ji3C2oKkWjryXHQEkbNl3A==" saltValue="fn0KUrQAtW044SpSvn35gA==" spinCount="100000" sheet="1" selectLockedCells="1"/>
  <mergeCells count="178">
    <mergeCell ref="I36:T36"/>
    <mergeCell ref="U36:CM36"/>
    <mergeCell ref="U37:CM37"/>
    <mergeCell ref="I38:CM38"/>
    <mergeCell ref="BX2:CM2"/>
    <mergeCell ref="BB8:BJ8"/>
    <mergeCell ref="BK8:CL8"/>
    <mergeCell ref="B7:R9"/>
    <mergeCell ref="S9:V9"/>
    <mergeCell ref="W9:AC9"/>
    <mergeCell ref="AM9:AU9"/>
    <mergeCell ref="AX9:BE9"/>
    <mergeCell ref="BT9:BZ9"/>
    <mergeCell ref="BF9:BS9"/>
    <mergeCell ref="CC9:CH9"/>
    <mergeCell ref="AE13:AP13"/>
    <mergeCell ref="BQ10:CL10"/>
    <mergeCell ref="S11:AD11"/>
    <mergeCell ref="AE11:AH11"/>
    <mergeCell ref="CI9:CL9"/>
    <mergeCell ref="B10:E19"/>
    <mergeCell ref="AE14:AH14"/>
    <mergeCell ref="AI14:AT14"/>
    <mergeCell ref="AU14:AY14"/>
    <mergeCell ref="AZ14:BE14"/>
    <mergeCell ref="BF14:BP14"/>
    <mergeCell ref="BQ14:CL14"/>
    <mergeCell ref="AI10:AT10"/>
    <mergeCell ref="AU10:AY10"/>
    <mergeCell ref="AZ10:BE10"/>
    <mergeCell ref="BF10:BP10"/>
    <mergeCell ref="BU12:CH12"/>
    <mergeCell ref="BF12:BT12"/>
    <mergeCell ref="BA12:BE12"/>
    <mergeCell ref="AE10:AH10"/>
    <mergeCell ref="A1:AH1"/>
    <mergeCell ref="A2:P2"/>
    <mergeCell ref="Q2:BW2"/>
    <mergeCell ref="AZ4:BG4"/>
    <mergeCell ref="BH4:CG4"/>
    <mergeCell ref="S8:Z8"/>
    <mergeCell ref="BS7:CF7"/>
    <mergeCell ref="AZ5:BG5"/>
    <mergeCell ref="B6:R6"/>
    <mergeCell ref="S7:W7"/>
    <mergeCell ref="X7:AT7"/>
    <mergeCell ref="BG7:BK7"/>
    <mergeCell ref="BL7:BR7"/>
    <mergeCell ref="AA8:AO8"/>
    <mergeCell ref="AP8:BA8"/>
    <mergeCell ref="CG7:CL7"/>
    <mergeCell ref="AU7:AY7"/>
    <mergeCell ref="AZ7:BF7"/>
    <mergeCell ref="BH5:CG5"/>
    <mergeCell ref="AD9:AL9"/>
    <mergeCell ref="AV9:AW9"/>
    <mergeCell ref="CA9:CB9"/>
    <mergeCell ref="N13:P13"/>
    <mergeCell ref="F13:M13"/>
    <mergeCell ref="AI11:BL11"/>
    <mergeCell ref="AQ13:BE13"/>
    <mergeCell ref="X13:AD13"/>
    <mergeCell ref="CE11:CI11"/>
    <mergeCell ref="S13:T13"/>
    <mergeCell ref="U13:W13"/>
    <mergeCell ref="AL12:AZ12"/>
    <mergeCell ref="BF13:CL13"/>
    <mergeCell ref="F12:R12"/>
    <mergeCell ref="BM11:CD11"/>
    <mergeCell ref="CJ11:CL11"/>
    <mergeCell ref="AE12:AK12"/>
    <mergeCell ref="CI12:CL12"/>
    <mergeCell ref="B24:R25"/>
    <mergeCell ref="CH24:CL24"/>
    <mergeCell ref="BL24:BO24"/>
    <mergeCell ref="BP24:BT24"/>
    <mergeCell ref="BU24:BX24"/>
    <mergeCell ref="BY24:CC24"/>
    <mergeCell ref="AK25:AN25"/>
    <mergeCell ref="AO25:AS25"/>
    <mergeCell ref="BM19:BP19"/>
    <mergeCell ref="BQ19:BV19"/>
    <mergeCell ref="BW19:CL19"/>
    <mergeCell ref="AX25:BB25"/>
    <mergeCell ref="BC25:BF25"/>
    <mergeCell ref="BG25:BK25"/>
    <mergeCell ref="BL25:BO25"/>
    <mergeCell ref="BP25:BT25"/>
    <mergeCell ref="AU19:BL19"/>
    <mergeCell ref="F17:R17"/>
    <mergeCell ref="S17:AD17"/>
    <mergeCell ref="S16:T16"/>
    <mergeCell ref="U16:W16"/>
    <mergeCell ref="X16:AD16"/>
    <mergeCell ref="AE16:AP16"/>
    <mergeCell ref="AQ16:BE16"/>
    <mergeCell ref="BF16:CL16"/>
    <mergeCell ref="S15:AD15"/>
    <mergeCell ref="AE15:AH15"/>
    <mergeCell ref="AU15:BL15"/>
    <mergeCell ref="BM15:BQ15"/>
    <mergeCell ref="BR15:BT15"/>
    <mergeCell ref="AI15:AT15"/>
    <mergeCell ref="CI15:CL15"/>
    <mergeCell ref="BU15:CD15"/>
    <mergeCell ref="AE17:AH17"/>
    <mergeCell ref="AI17:AT17"/>
    <mergeCell ref="AU17:AY17"/>
    <mergeCell ref="AZ17:BE17"/>
    <mergeCell ref="BF17:BP17"/>
    <mergeCell ref="BQ17:CL17"/>
    <mergeCell ref="BM18:BQ18"/>
    <mergeCell ref="AK24:AN24"/>
    <mergeCell ref="AO24:AS24"/>
    <mergeCell ref="CI18:CL18"/>
    <mergeCell ref="AD24:AJ24"/>
    <mergeCell ref="CD24:CG24"/>
    <mergeCell ref="BG24:BK24"/>
    <mergeCell ref="BK20:CL20"/>
    <mergeCell ref="S18:T18"/>
    <mergeCell ref="U18:W18"/>
    <mergeCell ref="X18:AD18"/>
    <mergeCell ref="BR18:BT18"/>
    <mergeCell ref="BU18:CD18"/>
    <mergeCell ref="CE18:CH18"/>
    <mergeCell ref="S19:T19"/>
    <mergeCell ref="U19:W19"/>
    <mergeCell ref="Y19:AD19"/>
    <mergeCell ref="AE19:AP19"/>
    <mergeCell ref="AQ19:AT19"/>
    <mergeCell ref="AK26:AN26"/>
    <mergeCell ref="AO26:AS26"/>
    <mergeCell ref="S28:AC28"/>
    <mergeCell ref="CE15:CH15"/>
    <mergeCell ref="AK27:AS27"/>
    <mergeCell ref="AT26:CL27"/>
    <mergeCell ref="BU25:BX25"/>
    <mergeCell ref="AD25:AJ25"/>
    <mergeCell ref="B22:AL22"/>
    <mergeCell ref="W20:AD20"/>
    <mergeCell ref="B20:R20"/>
    <mergeCell ref="S20:V20"/>
    <mergeCell ref="AE20:AH20"/>
    <mergeCell ref="AI20:AZ20"/>
    <mergeCell ref="BA20:BD20"/>
    <mergeCell ref="BE20:BJ20"/>
    <mergeCell ref="BY25:CC25"/>
    <mergeCell ref="CD25:CG25"/>
    <mergeCell ref="CH25:CL25"/>
    <mergeCell ref="F18:M18"/>
    <mergeCell ref="N18:P18"/>
    <mergeCell ref="AE18:AH18"/>
    <mergeCell ref="AI18:AT18"/>
    <mergeCell ref="AU18:BL18"/>
    <mergeCell ref="S29:AC29"/>
    <mergeCell ref="B23:R23"/>
    <mergeCell ref="S23:AC23"/>
    <mergeCell ref="S24:AC24"/>
    <mergeCell ref="S25:AC25"/>
    <mergeCell ref="S26:AC26"/>
    <mergeCell ref="S27:AC27"/>
    <mergeCell ref="AD28:CL28"/>
    <mergeCell ref="AD29:CL29"/>
    <mergeCell ref="AT24:AW24"/>
    <mergeCell ref="AX24:BB24"/>
    <mergeCell ref="BC24:BF24"/>
    <mergeCell ref="B28:R29"/>
    <mergeCell ref="CD23:CL23"/>
    <mergeCell ref="BU23:CC23"/>
    <mergeCell ref="BL23:BT23"/>
    <mergeCell ref="BC23:BK23"/>
    <mergeCell ref="AT23:BB23"/>
    <mergeCell ref="AK23:AS23"/>
    <mergeCell ref="AD23:AJ23"/>
    <mergeCell ref="AD26:AJ26"/>
    <mergeCell ref="AD27:AJ27"/>
    <mergeCell ref="B26:R27"/>
    <mergeCell ref="AT25:AW25"/>
  </mergeCells>
  <phoneticPr fontId="2"/>
  <conditionalFormatting sqref="N13:P13">
    <cfRule type="expression" dxfId="207" priority="80">
      <formula>$N$13=""</formula>
    </cfRule>
  </conditionalFormatting>
  <conditionalFormatting sqref="U13:W13">
    <cfRule type="expression" dxfId="206" priority="71">
      <formula>$U$13=""</formula>
    </cfRule>
  </conditionalFormatting>
  <conditionalFormatting sqref="U16:W16">
    <cfRule type="expression" dxfId="205" priority="58">
      <formula>$U$16=""</formula>
    </cfRule>
  </conditionalFormatting>
  <conditionalFormatting sqref="W9:AC9">
    <cfRule type="expression" dxfId="204" priority="7">
      <formula>$W$9=""</formula>
    </cfRule>
  </conditionalFormatting>
  <conditionalFormatting sqref="W20:AD20">
    <cfRule type="expression" dxfId="203" priority="11">
      <formula>$W$20&lt;&gt;""</formula>
    </cfRule>
  </conditionalFormatting>
  <conditionalFormatting sqref="X7:AT7">
    <cfRule type="expression" dxfId="202" priority="95">
      <formula>$X$7=""</formula>
    </cfRule>
  </conditionalFormatting>
  <conditionalFormatting sqref="AA8:AO8">
    <cfRule type="expression" dxfId="201" priority="88">
      <formula>$AA$8=""</formula>
    </cfRule>
  </conditionalFormatting>
  <conditionalFormatting sqref="AD28:CL28">
    <cfRule type="expression" dxfId="200" priority="20">
      <formula>$AD$28=""</formula>
    </cfRule>
  </conditionalFormatting>
  <conditionalFormatting sqref="AD29:CL29">
    <cfRule type="expression" dxfId="199" priority="19">
      <formula>$AD$29=""</formula>
    </cfRule>
  </conditionalFormatting>
  <conditionalFormatting sqref="AI10:AT10">
    <cfRule type="expression" dxfId="198" priority="78">
      <formula>$AI$10=""</formula>
    </cfRule>
  </conditionalFormatting>
  <conditionalFormatting sqref="AI14:AT14">
    <cfRule type="expression" dxfId="197" priority="64">
      <formula>$AI$14=""</formula>
    </cfRule>
  </conditionalFormatting>
  <conditionalFormatting sqref="AI15:AT15">
    <cfRule type="expression" dxfId="196" priority="61">
      <formula>$AI$15=""</formula>
    </cfRule>
  </conditionalFormatting>
  <conditionalFormatting sqref="AI20:AZ20">
    <cfRule type="expression" dxfId="195" priority="10">
      <formula>$AI$20&lt;&gt;""</formula>
    </cfRule>
  </conditionalFormatting>
  <conditionalFormatting sqref="AI11:BL11">
    <cfRule type="expression" dxfId="194" priority="75">
      <formula>$AI$11=""</formula>
    </cfRule>
  </conditionalFormatting>
  <conditionalFormatting sqref="AK24:AN24">
    <cfRule type="expression" dxfId="193" priority="47">
      <formula>$AK$24=""</formula>
    </cfRule>
  </conditionalFormatting>
  <conditionalFormatting sqref="AK25:AN25">
    <cfRule type="expression" dxfId="192" priority="35">
      <formula>$AK$25=""</formula>
    </cfRule>
  </conditionalFormatting>
  <conditionalFormatting sqref="AK26:AN26">
    <cfRule type="expression" dxfId="191" priority="23">
      <formula>$AK$26=""</formula>
    </cfRule>
  </conditionalFormatting>
  <conditionalFormatting sqref="AK27:AS27">
    <cfRule type="expression" dxfId="190" priority="21">
      <formula>$AK$27=""</formula>
    </cfRule>
  </conditionalFormatting>
  <conditionalFormatting sqref="AL12:AZ12">
    <cfRule type="expression" dxfId="189" priority="73">
      <formula>$AL$12=""</formula>
    </cfRule>
  </conditionalFormatting>
  <conditionalFormatting sqref="AM9">
    <cfRule type="expression" dxfId="188" priority="67">
      <formula>$AM$9=""</formula>
    </cfRule>
    <cfRule type="expression" dxfId="187" priority="83">
      <formula>#REF!&lt;&gt;"○"</formula>
    </cfRule>
  </conditionalFormatting>
  <conditionalFormatting sqref="AO24:AS24">
    <cfRule type="expression" dxfId="186" priority="46">
      <formula>$AO$24=""</formula>
    </cfRule>
  </conditionalFormatting>
  <conditionalFormatting sqref="AO25:AS25">
    <cfRule type="expression" dxfId="185" priority="34">
      <formula>$AO$25=""</formula>
    </cfRule>
  </conditionalFormatting>
  <conditionalFormatting sqref="AO26:AS26">
    <cfRule type="expression" dxfId="184" priority="22">
      <formula>$AO$26=""</formula>
    </cfRule>
  </conditionalFormatting>
  <conditionalFormatting sqref="AQ13:BE13">
    <cfRule type="expression" dxfId="183" priority="65">
      <formula>$AQ$13&lt;&gt;""</formula>
    </cfRule>
    <cfRule type="expression" dxfId="182" priority="70">
      <formula>$U$13="○"</formula>
    </cfRule>
  </conditionalFormatting>
  <conditionalFormatting sqref="AQ16:BE16">
    <cfRule type="expression" dxfId="181" priority="57">
      <formula>$U$16="○"</formula>
    </cfRule>
    <cfRule type="expression" dxfId="180" priority="56">
      <formula>$AQ$16&lt;&gt;""</formula>
    </cfRule>
  </conditionalFormatting>
  <conditionalFormatting sqref="AT24:AW24">
    <cfRule type="expression" dxfId="179" priority="45">
      <formula>$AT$24=""</formula>
    </cfRule>
  </conditionalFormatting>
  <conditionalFormatting sqref="AT25:AW25">
    <cfRule type="expression" dxfId="178" priority="33">
      <formula>$AT$25=""</formula>
    </cfRule>
  </conditionalFormatting>
  <conditionalFormatting sqref="AU19">
    <cfRule type="expression" dxfId="177" priority="4">
      <formula>$U$20="○"</formula>
    </cfRule>
    <cfRule type="expression" dxfId="176" priority="5">
      <formula>$U$20&lt;&gt;""</formula>
    </cfRule>
  </conditionalFormatting>
  <conditionalFormatting sqref="AX24:BB24">
    <cfRule type="expression" dxfId="175" priority="44">
      <formula>$AX$24=""</formula>
    </cfRule>
  </conditionalFormatting>
  <conditionalFormatting sqref="AX25:BB25">
    <cfRule type="expression" dxfId="174" priority="32">
      <formula>$AX$25=""</formula>
    </cfRule>
  </conditionalFormatting>
  <conditionalFormatting sqref="AZ10:BE10">
    <cfRule type="expression" dxfId="173" priority="77">
      <formula>$AZ$10=""</formula>
    </cfRule>
  </conditionalFormatting>
  <conditionalFormatting sqref="AZ14:BE14">
    <cfRule type="expression" dxfId="172" priority="63">
      <formula>$AZ$14=""</formula>
    </cfRule>
  </conditionalFormatting>
  <conditionalFormatting sqref="AZ7:BF7">
    <cfRule type="expression" dxfId="171" priority="94">
      <formula>$AZ$7=""</formula>
    </cfRule>
  </conditionalFormatting>
  <conditionalFormatting sqref="BC24:BF24">
    <cfRule type="expression" dxfId="170" priority="43">
      <formula>$BC$24=""</formula>
    </cfRule>
  </conditionalFormatting>
  <conditionalFormatting sqref="BC25:BF25">
    <cfRule type="expression" dxfId="169" priority="31">
      <formula>$BC$25=""</formula>
    </cfRule>
  </conditionalFormatting>
  <conditionalFormatting sqref="BE20:BJ20">
    <cfRule type="expression" dxfId="168" priority="9">
      <formula>$BE$20&lt;&gt;""</formula>
    </cfRule>
  </conditionalFormatting>
  <conditionalFormatting sqref="BF9:BS9">
    <cfRule type="expression" dxfId="167" priority="6">
      <formula>$BF$9=""</formula>
    </cfRule>
  </conditionalFormatting>
  <conditionalFormatting sqref="BG24:BK24">
    <cfRule type="expression" dxfId="166" priority="42">
      <formula>$BG$24=""</formula>
    </cfRule>
  </conditionalFormatting>
  <conditionalFormatting sqref="BG25:BK25">
    <cfRule type="expression" dxfId="165" priority="30">
      <formula>$BG$25=""</formula>
    </cfRule>
  </conditionalFormatting>
  <conditionalFormatting sqref="BH5">
    <cfRule type="expression" dxfId="164" priority="96">
      <formula>$BH$5=""</formula>
    </cfRule>
  </conditionalFormatting>
  <conditionalFormatting sqref="BH4:CG4">
    <cfRule type="expression" dxfId="163" priority="98">
      <formula>$BH$4=""</formula>
    </cfRule>
  </conditionalFormatting>
  <conditionalFormatting sqref="BK8:CL8">
    <cfRule type="expression" dxfId="162" priority="8">
      <formula>$BK$8=""</formula>
    </cfRule>
  </conditionalFormatting>
  <conditionalFormatting sqref="BL24:BO24">
    <cfRule type="expression" dxfId="161" priority="41">
      <formula>$BL$24=""</formula>
    </cfRule>
  </conditionalFormatting>
  <conditionalFormatting sqref="BL25:BO25">
    <cfRule type="expression" dxfId="160" priority="29">
      <formula>$BL$25=""</formula>
    </cfRule>
  </conditionalFormatting>
  <conditionalFormatting sqref="BL7:BR7">
    <cfRule type="expression" dxfId="159" priority="93">
      <formula>$BL$7=""</formula>
    </cfRule>
  </conditionalFormatting>
  <conditionalFormatting sqref="BM15:BQ15">
    <cfRule type="expression" dxfId="158" priority="60">
      <formula>$BM$15=""</formula>
    </cfRule>
  </conditionalFormatting>
  <conditionalFormatting sqref="BP24:BT24">
    <cfRule type="expression" dxfId="157" priority="40">
      <formula>$BP$24=""</formula>
    </cfRule>
  </conditionalFormatting>
  <conditionalFormatting sqref="BP25:BT25">
    <cfRule type="expression" dxfId="156" priority="28">
      <formula>$BP$25=""</formula>
    </cfRule>
  </conditionalFormatting>
  <conditionalFormatting sqref="BQ19">
    <cfRule type="expression" dxfId="155" priority="1">
      <formula>$U$20="○"</formula>
    </cfRule>
    <cfRule type="expression" dxfId="154" priority="2">
      <formula>$U$20&lt;&gt;""</formula>
    </cfRule>
  </conditionalFormatting>
  <conditionalFormatting sqref="BQ10:CL10">
    <cfRule type="expression" dxfId="153" priority="76">
      <formula>$BQ$10=""</formula>
    </cfRule>
  </conditionalFormatting>
  <conditionalFormatting sqref="BQ14:CL14">
    <cfRule type="expression" dxfId="152" priority="62">
      <formula>$BQ$14=""</formula>
    </cfRule>
  </conditionalFormatting>
  <conditionalFormatting sqref="BU24:BX24">
    <cfRule type="expression" dxfId="151" priority="39">
      <formula>$BU$24=""</formula>
    </cfRule>
  </conditionalFormatting>
  <conditionalFormatting sqref="BU25:BX25">
    <cfRule type="expression" dxfId="150" priority="27">
      <formula>$BU$25=""</formula>
    </cfRule>
  </conditionalFormatting>
  <conditionalFormatting sqref="BU12:CH12">
    <cfRule type="expression" dxfId="149" priority="72">
      <formula>$BU$12=""</formula>
    </cfRule>
  </conditionalFormatting>
  <conditionalFormatting sqref="BY24:CC24">
    <cfRule type="expression" dxfId="148" priority="38">
      <formula>$BY$24=""</formula>
    </cfRule>
  </conditionalFormatting>
  <conditionalFormatting sqref="BY25:CC25">
    <cfRule type="expression" dxfId="147" priority="26">
      <formula>$BY$25=""</formula>
    </cfRule>
  </conditionalFormatting>
  <conditionalFormatting sqref="CC9">
    <cfRule type="expression" dxfId="146" priority="115">
      <formula>$CC$9=""</formula>
    </cfRule>
  </conditionalFormatting>
  <conditionalFormatting sqref="CD24:CG24">
    <cfRule type="expression" dxfId="145" priority="37">
      <formula>$CD$24=""</formula>
    </cfRule>
  </conditionalFormatting>
  <conditionalFormatting sqref="CD25:CG25">
    <cfRule type="expression" dxfId="144" priority="25">
      <formula>$CD$25=""</formula>
    </cfRule>
  </conditionalFormatting>
  <conditionalFormatting sqref="CE15:CH15">
    <cfRule type="expression" dxfId="143" priority="59">
      <formula>$CE$15=""</formula>
    </cfRule>
  </conditionalFormatting>
  <conditionalFormatting sqref="CE11:CI11">
    <cfRule type="expression" dxfId="142" priority="74">
      <formula>$CE$11=""</formula>
    </cfRule>
  </conditionalFormatting>
  <conditionalFormatting sqref="CG7:CL7">
    <cfRule type="expression" dxfId="141" priority="92">
      <formula>$CG$7=""</formula>
    </cfRule>
  </conditionalFormatting>
  <conditionalFormatting sqref="CH24:CL24">
    <cfRule type="expression" dxfId="140" priority="36">
      <formula>$CH$24=""</formula>
    </cfRule>
  </conditionalFormatting>
  <conditionalFormatting sqref="CH25:CL25">
    <cfRule type="expression" dxfId="139" priority="24">
      <formula>$CH$25=""</formula>
    </cfRule>
  </conditionalFormatting>
  <conditionalFormatting sqref="CN25">
    <cfRule type="expression" dxfId="138" priority="13">
      <formula>$CW$25=0</formula>
    </cfRule>
    <cfRule type="expression" dxfId="137" priority="108">
      <formula>OR($CW$25&lt;3,$CW$25&gt;5)</formula>
    </cfRule>
  </conditionalFormatting>
  <conditionalFormatting sqref="CN26">
    <cfRule type="expression" dxfId="136" priority="12">
      <formula>$CZ$25=0</formula>
    </cfRule>
    <cfRule type="expression" dxfId="135" priority="109">
      <formula>OR($CZ$25&lt;&gt;$BU$12,$CZ$26&lt;&gt;$CE$15)</formula>
    </cfRule>
  </conditionalFormatting>
  <dataValidations xWindow="459" yWindow="522" count="44">
    <dataValidation allowBlank="1" showInputMessage="1" showErrorMessage="1" promptTitle="学校名" prompt="例：千葉県立○○特別支援学校" sqref="BH4:CG4" xr:uid="{00000000-0002-0000-0000-000000000000}"/>
    <dataValidation allowBlank="1" showInputMessage="1" showErrorMessage="1" promptTitle="初任者氏名" prompt="例：○○　○○" sqref="X7:AT7" xr:uid="{00000000-0002-0000-0000-000001000000}"/>
    <dataValidation type="list" allowBlank="1" showInputMessage="1" showErrorMessage="1" promptTitle="性別" prompt="▼で選択" sqref="AZ7:BF7" xr:uid="{00000000-0002-0000-0000-000002000000}">
      <formula1>"男,女"</formula1>
    </dataValidation>
    <dataValidation type="list" allowBlank="1" showInputMessage="1" showErrorMessage="1" promptTitle="教職大学院修了" prompt="該当する場合_x000a_▼で「○」を選択_x000a_該当しない場合_x000a_▼で「／」を選択" sqref="CG7:CL7" xr:uid="{00000000-0002-0000-0000-000003000000}">
      <formula1>"○,／"</formula1>
    </dataValidation>
    <dataValidation type="list" allowBlank="1" showInputMessage="1" showErrorMessage="1" promptTitle="学級担任" prompt="▼で有無を選択" sqref="AA8:AO8" xr:uid="{00000000-0002-0000-0000-000005000000}">
      <formula1>"有,無"</formula1>
    </dataValidation>
    <dataValidation type="list" allowBlank="1" showInputMessage="1" showErrorMessage="1" promptTitle="再任用" prompt="該当する場合▼で「○」を選択" sqref="U18:W18" xr:uid="{00000000-0002-0000-0000-000006000000}">
      <formula1>"○,　"</formula1>
    </dataValidation>
    <dataValidation allowBlank="1" showInputMessage="1" showErrorMessage="1" promptTitle="拠点校指導教員氏名" prompt="例：○○　○○" sqref="AI10:AT10" xr:uid="{00000000-0002-0000-0000-000007000000}"/>
    <dataValidation allowBlank="1" showInputMessage="1" showErrorMessage="1" promptTitle="免許状（教科）" prompt="所有している免許状をすべて記入。_x000a_例：小１、特支１(知肢病)" sqref="BQ17:CL17" xr:uid="{00000000-0002-0000-0000-000008000000}"/>
    <dataValidation type="list" allowBlank="1" showInputMessage="1" showErrorMessage="1" promptTitle="職等" prompt="▼で選択_x000a_" sqref="AI18" xr:uid="{00000000-0002-0000-0000-000009000000}">
      <formula1>"副校長,教頭,主幹教諭,指導教諭,教務主任,学年主任,その他の教諭,講師その他"</formula1>
    </dataValidation>
    <dataValidation type="list" allowBlank="1" showInputMessage="1" showErrorMessage="1" promptTitle="再任用雇用形態" prompt="▼で選択" sqref="AQ13:BE13 AQ16:BE16" xr:uid="{00000000-0002-0000-0000-00000A000000}">
      <formula1>"フルタイム,短時間勤務"</formula1>
    </dataValidation>
    <dataValidation allowBlank="1" showInputMessage="1" showErrorMessage="1" promptTitle="校内指導教員氏名" prompt="例：○○　○○" sqref="AI14:AT14" xr:uid="{00000000-0002-0000-0000-00000B000000}"/>
    <dataValidation allowBlank="1" showInputMessage="1" showErrorMessage="1" promptTitle="指導教員氏名" prompt="例：○○　○○" sqref="AI17:AT17" xr:uid="{00000000-0002-0000-0000-00000C000000}"/>
    <dataValidation type="list" allowBlank="1" showInputMessage="1" showErrorMessage="1" promptTitle="校外研修後補充者職名" prompt="▼で選択" sqref="W20:AD20" xr:uid="{00000000-0002-0000-0000-00000D000000}">
      <formula1>"主幹教諭,教諭,講師,非常勤講師"</formula1>
    </dataValidation>
    <dataValidation allowBlank="1" showInputMessage="1" showErrorMessage="1" promptTitle="校外研修後補充者氏名" prompt="例：○○　○○" sqref="AI20:AZ20" xr:uid="{00000000-0002-0000-0000-00000E000000}"/>
    <dataValidation type="list" allowBlank="1" showInputMessage="1" showErrorMessage="1" promptTitle="種類" prompt="研修の種類を▼で選択_x000a_１…授業実践研修_x000a_２…授業に関する研修" sqref="AK25:AN25 AT25:AW25 BC25:BF25 BL25:BO25 BU25:BX25 CD25:CG25" xr:uid="{00000000-0002-0000-0000-00000F000000}">
      <formula1>"１,２"</formula1>
    </dataValidation>
    <dataValidation allowBlank="1" showInputMessage="1" showErrorMessage="1" promptTitle="初任者研修部会位置付け" prompt="少なくとも年３回開催_x000a_記入例：４月、１０月、２月の第３月曜日（放）" sqref="AD28:CL28" xr:uid="{00000000-0002-0000-0000-000010000000}"/>
    <dataValidation allowBlank="1" showInputMessage="1" showErrorMessage="1" promptTitle="初任者研修部会構成" prompt="メンバー例_x000a_校長、副校長、教頭、主幹教諭、指導教員、教務主任、学部主事、研究主任、生徒指導主事、進路指導主事等_x000a_※初任者は必要に応じて" sqref="AD29:CL29" xr:uid="{00000000-0002-0000-0000-000011000000}"/>
    <dataValidation allowBlank="1" showInputMessage="1" showErrorMessage="1" promptTitle="指導曜日" prompt="「週時程への位置付け」との整合性に注意_x000a_例：火・木" sqref="AL12:AZ12" xr:uid="{00000000-0002-0000-0000-000012000000}"/>
    <dataValidation type="list" allowBlank="1" showInputMessage="1" showErrorMessage="1" promptTitle="再任用" prompt="該当する場合_x000a_▼で「○」を選択_x000a_該当しない場合_x000a_▼で「／」を選択" sqref="U16:W16 U13:W13" xr:uid="{00000000-0002-0000-0000-000013000000}">
      <formula1>"○,／"</formula1>
    </dataValidation>
    <dataValidation allowBlank="1" showInputMessage="1" showErrorMessage="1" promptTitle="所有免許状" prompt="所有するすべての教員免許状を記載_x000a_例：小１、特支１(知肢病)_x000a__x000a_※セル内の改行は_x000a_　　「Alt＋Enter」" sqref="BK8:CL8" xr:uid="{00000000-0002-0000-0000-000014000000}"/>
    <dataValidation type="list" allowBlank="1" showInputMessage="1" showErrorMessage="1" promptTitle="学部" prompt="▼で選択" sqref="W9:AC9" xr:uid="{00000000-0002-0000-0000-000015000000}">
      <formula1>"小学部,中学部"</formula1>
    </dataValidation>
    <dataValidation allowBlank="1" showInputMessage="1" showErrorMessage="1" promptTitle="担当学年" prompt="担当するすべての学年を記入_x000a_複数学年の場合_x000a_例：２，３" sqref="AM9:AU9" xr:uid="{00000000-0002-0000-0000-000016000000}"/>
    <dataValidation type="list" allowBlank="1" showInputMessage="1" showErrorMessage="1" promptTitle="職等" prompt="▼で選択_x000a_4月1日現在_x000a_" sqref="AI15:AT15 AI11:BL11" xr:uid="{00000000-0002-0000-0000-000017000000}">
      <formula1>"主幹教諭,教務主任,学年主任,その他の教諭,講師その他"</formula1>
    </dataValidation>
    <dataValidation allowBlank="1" showInputMessage="1" showErrorMessage="1" promptTitle="主たる担当教科等" prompt="主たる担当教科等を１つ記載_x000a_例：生活単元学習" sqref="BF9:BS9" xr:uid="{00000000-0002-0000-0000-000018000000}"/>
    <dataValidation allowBlank="1" showInputMessage="1" showErrorMessage="1" promptTitle="免許状（教科）" prompt="所有するすべての教員免許状を記載（６種類入力可）_x000a_例：小１、特支１(知肢病)_x000a__x000a_※セル内の改行は_x000a_　　「Alt＋Enter」" sqref="BQ10:CL10" xr:uid="{00000000-0002-0000-0000-000019000000}"/>
    <dataValidation type="list" allowBlank="1" showInputMessage="1" showErrorMessage="1" promptTitle="指導者" prompt="▼で選択_x000a_[拠]…拠点校指導教員_x000a_[校]…校内指導教員_x000a_[諭]…他の教諭等" sqref="AK27:AS27 AO25:AS25 AX25:BB25 BG25:BK25 BP25:BT25 BY25:CC25 CH25:CL25" xr:uid="{00000000-0002-0000-0000-00001A000000}">
      <formula1>$CU$32:$CU$34</formula1>
    </dataValidation>
    <dataValidation allowBlank="1" showInputMessage="1" showErrorMessage="1" promptTitle="後補充の非常勤講師氏名" prompt="指導教員が校内の教諭等の時のみ入力_x000a_例：○○　○○" sqref="AU19" xr:uid="{00000000-0002-0000-0000-00001B000000}"/>
    <dataValidation type="list" allowBlank="1" showInputMessage="1" showErrorMessage="1" promptTitle="校内の教諭等" prompt="該当する場合_x000a_▼で「○」を選択_x000a_該当しない場合_x000a_▼で「／」を選択" sqref="U19:W19" xr:uid="{00000000-0002-0000-0000-00001C000000}">
      <formula1>"○,／"</formula1>
    </dataValidation>
    <dataValidation type="list" allowBlank="1" showInputMessage="1" showErrorMessage="1" promptTitle="年齢" prompt="▼で選択_x000a_採用年度_x000a_４月１日現在" sqref="BL7:BR7" xr:uid="{00000000-0002-0000-0000-00001D000000}">
      <formula1>$CQ$32:$CQ$71</formula1>
    </dataValidation>
    <dataValidation type="list" allowBlank="1" showInputMessage="1" showErrorMessage="1" promptTitle="年齢" prompt="▼で選択_x000a_4月1日現在" sqref="AZ17:BE17" xr:uid="{00000000-0002-0000-0000-00001E000000}">
      <formula1>$CQ$31:$CQ$77</formula1>
    </dataValidation>
    <dataValidation type="list" allowBlank="1" showInputMessage="1" showErrorMessage="1" promptTitle="年齢" prompt="▼で選択_x000a_4月1日現在" sqref="BE20:BJ20 AZ14:BE14 AZ10:BE10" xr:uid="{00000000-0002-0000-0000-00001F000000}">
      <formula1>$CQ$32:$CQ$87</formula1>
    </dataValidation>
    <dataValidation type="list" allowBlank="1" showInputMessage="1" showErrorMessage="1" promptTitle="年齢" prompt="指導教員が校内の教諭等の時のみ入力_x000a_▼で選択_x000a_4月1日現在" sqref="BQ19:BV19" xr:uid="{00000000-0002-0000-0000-000020000000}">
      <formula1>$CQ$33:$CQ$75</formula1>
    </dataValidation>
    <dataValidation type="list" allowBlank="1" showInputMessage="1" showErrorMessage="1" promptTitle="週勤務時間" prompt="▼で選択_x000a_短時間勤務の場合のみ入力" sqref="CE18:CH18" xr:uid="{00000000-0002-0000-0000-000023000000}">
      <formula1>$CR$32:$CR$38</formula1>
    </dataValidation>
    <dataValidation type="list" allowBlank="1" showInputMessage="1" showErrorMessage="1" promptTitle="教員経験年数" prompt="▼で選択_x000a_行政、再任用期間を含む_x000a_" sqref="BM18:BQ18" xr:uid="{00000000-0002-0000-0000-000024000000}">
      <formula1>$CR$32:$CR$77</formula1>
    </dataValidation>
    <dataValidation type="list" allowBlank="1" showInputMessage="1" showErrorMessage="1" promptTitle="曜" prompt="▼で選択" sqref="AK24:AN24 AT24:AW24 BC24:BF24 BL24:BO24 BU24:BX24 CD24:CG24 AK26:AN26" xr:uid="{00000000-0002-0000-0000-000025000000}">
      <formula1>$CS$32:$CS$36</formula1>
    </dataValidation>
    <dataValidation type="list" allowBlank="1" showInputMessage="1" showErrorMessage="1" promptTitle="時間" prompt="▼で選択_x000a_第３校時…(３)_x000a_放課後…（放）" sqref="AO24:AS24 AO26:AS26 CH24:CL24 BY24:CC24 BP24:BT24 BG24:BK24 AX24:BB24" xr:uid="{00000000-0002-0000-0000-000026000000}">
      <formula1>$CT$32:$CT$38</formula1>
    </dataValidation>
    <dataValidation type="list" allowBlank="1" showInputMessage="1" showErrorMessage="1" promptTitle="初任者指導時数" prompt="▼で選択" sqref="CE15:CH15" xr:uid="{00000000-0002-0000-0000-000027000000}">
      <formula1>$CR$33:$CR$39</formula1>
    </dataValidation>
    <dataValidation type="list" allowBlank="1" showInputMessage="1" showErrorMessage="1" promptTitle="初任者配置数" prompt="▼で選択_x000a_本校の拠点校方式の初任者数" sqref="N13:P13" xr:uid="{00000000-0002-0000-0000-000028000000}">
      <formula1>$CR$33:$CR$36</formula1>
    </dataValidation>
    <dataValidation type="list" allowBlank="1" showInputMessage="1" showErrorMessage="1" promptTitle="担当時数" prompt="▼で選択" sqref="CC9:CH9" xr:uid="{00000000-0002-0000-0000-000029000000}">
      <formula1>$CR$33:$CR$62</formula1>
    </dataValidation>
    <dataValidation type="list" allowBlank="1" showInputMessage="1" showErrorMessage="1" promptTitle="初任者配置数" prompt="▼で選択_x000a_本校の従来方式の初任者数" sqref="N18:P18" xr:uid="{00000000-0002-0000-0000-00002A000000}">
      <formula1>$CR$32:$CR$35</formula1>
    </dataValidation>
    <dataValidation type="list" allowBlank="1" showInputMessage="1" showErrorMessage="1" promptTitle="教員経験年数" prompt="▼で選択_x000a_行政、再任用期間を含む_x000a_" sqref="BM15:BQ15 CE11:CI11" xr:uid="{00000000-0002-0000-0000-00002B000000}">
      <formula1>$CR$33:$CR$87</formula1>
    </dataValidation>
    <dataValidation type="list" allowBlank="1" showInputMessage="1" showErrorMessage="1" promptTitle="指導時数" prompt="▼で選択" sqref="BU12:CH12" xr:uid="{00000000-0002-0000-0000-00002C000000}">
      <formula1>$CR$33:$CR$39</formula1>
    </dataValidation>
    <dataValidation allowBlank="1" showInputMessage="1" showErrorMessage="1" promptTitle="校長名" prompt="例：○○　○○" sqref="BH5:CG5" xr:uid="{00000000-0002-0000-0000-00002D000000}"/>
    <dataValidation allowBlank="1" showInputMessage="1" showErrorMessage="1" promptTitle="免許状（教科）" prompt="所有するすべての教員免許状を記載_x000a_例：小１、特支１(知肢病)_x000a__x000a_※セル内の改行は_x000a_　　「Alt＋Enter」" sqref="BQ14:CL14" xr:uid="{11C472FB-8F66-4F11-87A9-BDCEDBEBED6F}"/>
  </dataValidations>
  <printOptions horizontalCentered="1"/>
  <pageMargins left="0.59055118110236227" right="0.59055118110236227" top="0.59055118110236227" bottom="0" header="0" footer="0"/>
  <pageSetup paperSize="9" scale="7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F86"/>
  <sheetViews>
    <sheetView showGridLines="0" zoomScale="84" zoomScaleNormal="84" workbookViewId="0">
      <selection activeCell="BH4" sqref="BH4:CG4"/>
    </sheetView>
  </sheetViews>
  <sheetFormatPr defaultColWidth="9" defaultRowHeight="17.5" x14ac:dyDescent="0.55000000000000004"/>
  <cols>
    <col min="1" max="91" width="1.25" style="1" customWidth="1"/>
    <col min="92" max="92" width="9" style="9" customWidth="1"/>
    <col min="93" max="93" width="9" style="1"/>
    <col min="94" max="94" width="9" style="1" customWidth="1"/>
    <col min="95" max="97" width="3.5" style="1" hidden="1" customWidth="1"/>
    <col min="98" max="100" width="5.33203125" style="1" hidden="1" customWidth="1"/>
    <col min="101" max="104" width="2.58203125" style="1" hidden="1" customWidth="1"/>
    <col min="105" max="106" width="9" style="1" customWidth="1"/>
    <col min="107" max="16384" width="9" style="1"/>
  </cols>
  <sheetData>
    <row r="1" spans="1:94" customFormat="1" ht="29.5" x14ac:dyDescent="0.55000000000000004">
      <c r="A1" s="255" t="s">
        <v>91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CN1" s="9"/>
    </row>
    <row r="2" spans="1:94" ht="33" customHeight="1" x14ac:dyDescent="0.55000000000000004">
      <c r="A2" s="207" t="s">
        <v>119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8" t="s">
        <v>0</v>
      </c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21" t="s">
        <v>76</v>
      </c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40"/>
      <c r="CO2" s="65"/>
      <c r="CP2" s="34"/>
    </row>
    <row r="3" spans="1:94" ht="33" customHeight="1" x14ac:dyDescent="0.55000000000000004">
      <c r="CN3" s="40"/>
      <c r="CO3" s="33"/>
      <c r="CP3" s="33"/>
    </row>
    <row r="4" spans="1:94" ht="33" customHeight="1" x14ac:dyDescent="0.55000000000000004">
      <c r="AZ4" s="209" t="s">
        <v>1</v>
      </c>
      <c r="BA4" s="209"/>
      <c r="BB4" s="209"/>
      <c r="BC4" s="209"/>
      <c r="BD4" s="209"/>
      <c r="BE4" s="209"/>
      <c r="BF4" s="209"/>
      <c r="BG4" s="209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N4" s="35"/>
      <c r="CO4" s="33"/>
      <c r="CP4" s="34"/>
    </row>
    <row r="5" spans="1:94" ht="33" customHeight="1" x14ac:dyDescent="0.55000000000000004">
      <c r="AZ5" s="209" t="s">
        <v>2</v>
      </c>
      <c r="BA5" s="209"/>
      <c r="BB5" s="209"/>
      <c r="BC5" s="209"/>
      <c r="BD5" s="209"/>
      <c r="BE5" s="209"/>
      <c r="BF5" s="209"/>
      <c r="BG5" s="20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46"/>
      <c r="CI5" s="46"/>
      <c r="CJ5" s="46"/>
      <c r="CK5" s="46"/>
      <c r="CL5" s="46"/>
      <c r="CN5" s="40"/>
      <c r="CO5" s="33"/>
      <c r="CP5" s="34"/>
    </row>
    <row r="6" spans="1:94" ht="33" customHeight="1" thickBot="1" x14ac:dyDescent="0.6"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CN6" s="35"/>
      <c r="CO6" s="33"/>
      <c r="CP6" s="34"/>
    </row>
    <row r="7" spans="1:94" ht="33" customHeight="1" x14ac:dyDescent="0.55000000000000004">
      <c r="B7" s="233" t="s">
        <v>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211"/>
      <c r="S7" s="104" t="s">
        <v>5</v>
      </c>
      <c r="T7" s="105"/>
      <c r="U7" s="105"/>
      <c r="V7" s="105"/>
      <c r="W7" s="211"/>
      <c r="X7" s="212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4"/>
      <c r="AU7" s="84" t="s">
        <v>6</v>
      </c>
      <c r="AV7" s="85"/>
      <c r="AW7" s="85"/>
      <c r="AX7" s="85"/>
      <c r="AY7" s="86"/>
      <c r="AZ7" s="215"/>
      <c r="BA7" s="216"/>
      <c r="BB7" s="216"/>
      <c r="BC7" s="216"/>
      <c r="BD7" s="216"/>
      <c r="BE7" s="216"/>
      <c r="BF7" s="217"/>
      <c r="BG7" s="84" t="s">
        <v>7</v>
      </c>
      <c r="BH7" s="85"/>
      <c r="BI7" s="85"/>
      <c r="BJ7" s="85"/>
      <c r="BK7" s="86"/>
      <c r="BL7" s="215"/>
      <c r="BM7" s="216"/>
      <c r="BN7" s="216"/>
      <c r="BO7" s="216"/>
      <c r="BP7" s="216"/>
      <c r="BQ7" s="216"/>
      <c r="BR7" s="217"/>
      <c r="BS7" s="84" t="s">
        <v>8</v>
      </c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215"/>
      <c r="CH7" s="216"/>
      <c r="CI7" s="216"/>
      <c r="CJ7" s="216"/>
      <c r="CK7" s="216"/>
      <c r="CL7" s="218"/>
      <c r="CN7" s="40"/>
      <c r="CO7" s="33"/>
      <c r="CP7" s="34"/>
    </row>
    <row r="8" spans="1:94" ht="33" customHeight="1" x14ac:dyDescent="0.55000000000000004">
      <c r="B8" s="234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2"/>
      <c r="S8" s="151" t="s">
        <v>10</v>
      </c>
      <c r="T8" s="152"/>
      <c r="U8" s="152"/>
      <c r="V8" s="152"/>
      <c r="W8" s="152"/>
      <c r="X8" s="152"/>
      <c r="Y8" s="152"/>
      <c r="Z8" s="153"/>
      <c r="AA8" s="11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95"/>
      <c r="AP8" s="204" t="s">
        <v>77</v>
      </c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151" t="s">
        <v>78</v>
      </c>
      <c r="BC8" s="152"/>
      <c r="BD8" s="152"/>
      <c r="BE8" s="152"/>
      <c r="BF8" s="152"/>
      <c r="BG8" s="152"/>
      <c r="BH8" s="152"/>
      <c r="BI8" s="152"/>
      <c r="BJ8" s="152"/>
      <c r="BK8" s="230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2"/>
      <c r="CN8" s="35"/>
      <c r="CO8" s="34"/>
      <c r="CP8" s="34"/>
    </row>
    <row r="9" spans="1:94" ht="33" customHeight="1" thickBot="1" x14ac:dyDescent="0.6"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6"/>
      <c r="S9" s="76" t="s">
        <v>79</v>
      </c>
      <c r="T9" s="77"/>
      <c r="U9" s="77"/>
      <c r="V9" s="77"/>
      <c r="W9" s="179"/>
      <c r="X9" s="180"/>
      <c r="Y9" s="180"/>
      <c r="Z9" s="180"/>
      <c r="AA9" s="180"/>
      <c r="AB9" s="180"/>
      <c r="AC9" s="181"/>
      <c r="AD9" s="137" t="s">
        <v>11</v>
      </c>
      <c r="AE9" s="135"/>
      <c r="AF9" s="135"/>
      <c r="AG9" s="135"/>
      <c r="AH9" s="135"/>
      <c r="AI9" s="135"/>
      <c r="AJ9" s="135"/>
      <c r="AK9" s="135"/>
      <c r="AL9" s="136"/>
      <c r="AM9" s="121"/>
      <c r="AN9" s="122"/>
      <c r="AO9" s="122"/>
      <c r="AP9" s="122"/>
      <c r="AQ9" s="122"/>
      <c r="AR9" s="122"/>
      <c r="AS9" s="122"/>
      <c r="AT9" s="122"/>
      <c r="AU9" s="122"/>
      <c r="AV9" s="77" t="s">
        <v>9</v>
      </c>
      <c r="AW9" s="77"/>
      <c r="AX9" s="256" t="s">
        <v>80</v>
      </c>
      <c r="AY9" s="257"/>
      <c r="AZ9" s="257"/>
      <c r="BA9" s="257"/>
      <c r="BB9" s="257"/>
      <c r="BC9" s="257"/>
      <c r="BD9" s="257"/>
      <c r="BE9" s="257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9" t="s">
        <v>12</v>
      </c>
      <c r="BU9" s="259"/>
      <c r="BV9" s="259"/>
      <c r="BW9" s="259"/>
      <c r="BX9" s="259"/>
      <c r="BY9" s="259"/>
      <c r="BZ9" s="259"/>
      <c r="CA9" s="77" t="s">
        <v>13</v>
      </c>
      <c r="CB9" s="77"/>
      <c r="CC9" s="180"/>
      <c r="CD9" s="180"/>
      <c r="CE9" s="180"/>
      <c r="CF9" s="180"/>
      <c r="CG9" s="180"/>
      <c r="CH9" s="180"/>
      <c r="CI9" s="77" t="s">
        <v>14</v>
      </c>
      <c r="CJ9" s="77"/>
      <c r="CK9" s="77"/>
      <c r="CL9" s="260"/>
      <c r="CN9" s="35"/>
      <c r="CO9" s="34"/>
      <c r="CP9" s="34"/>
    </row>
    <row r="10" spans="1:94" ht="33" customHeight="1" x14ac:dyDescent="0.55000000000000004">
      <c r="B10" s="248" t="s">
        <v>15</v>
      </c>
      <c r="C10" s="249"/>
      <c r="D10" s="249"/>
      <c r="E10" s="249"/>
      <c r="F10" s="1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4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84" t="s">
        <v>5</v>
      </c>
      <c r="AF10" s="85"/>
      <c r="AG10" s="85"/>
      <c r="AH10" s="8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265"/>
      <c r="AU10" s="84" t="s">
        <v>7</v>
      </c>
      <c r="AV10" s="85"/>
      <c r="AW10" s="85"/>
      <c r="AX10" s="85"/>
      <c r="AY10" s="86"/>
      <c r="AZ10" s="84"/>
      <c r="BA10" s="85"/>
      <c r="BB10" s="85"/>
      <c r="BC10" s="85"/>
      <c r="BD10" s="85"/>
      <c r="BE10" s="86"/>
      <c r="BF10" s="84" t="s">
        <v>16</v>
      </c>
      <c r="BG10" s="85"/>
      <c r="BH10" s="85"/>
      <c r="BI10" s="85"/>
      <c r="BJ10" s="85"/>
      <c r="BK10" s="85"/>
      <c r="BL10" s="85"/>
      <c r="BM10" s="85"/>
      <c r="BN10" s="85"/>
      <c r="BO10" s="85"/>
      <c r="BP10" s="86"/>
      <c r="BQ10" s="106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261"/>
      <c r="CN10" s="35"/>
      <c r="CO10" s="34"/>
      <c r="CP10" s="34"/>
    </row>
    <row r="11" spans="1:94" ht="33" customHeight="1" x14ac:dyDescent="0.55000000000000004">
      <c r="B11" s="250"/>
      <c r="C11" s="251"/>
      <c r="D11" s="251"/>
      <c r="E11" s="251"/>
      <c r="F11" s="18"/>
      <c r="R11" s="4"/>
      <c r="S11" s="220" t="s">
        <v>17</v>
      </c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2"/>
      <c r="AE11" s="146" t="s">
        <v>18</v>
      </c>
      <c r="AF11" s="147"/>
      <c r="AG11" s="147"/>
      <c r="AH11" s="148"/>
      <c r="AI11" s="262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4"/>
      <c r="BM11" s="151" t="s">
        <v>20</v>
      </c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3"/>
      <c r="CE11" s="151"/>
      <c r="CF11" s="152"/>
      <c r="CG11" s="152"/>
      <c r="CH11" s="152"/>
      <c r="CI11" s="152"/>
      <c r="CJ11" s="152" t="s">
        <v>9</v>
      </c>
      <c r="CK11" s="152"/>
      <c r="CL11" s="155"/>
      <c r="CN11" s="35"/>
      <c r="CO11" s="34"/>
      <c r="CP11" s="34"/>
    </row>
    <row r="12" spans="1:94" ht="33" customHeight="1" x14ac:dyDescent="0.55000000000000004">
      <c r="B12" s="250"/>
      <c r="C12" s="251"/>
      <c r="D12" s="251"/>
      <c r="E12" s="251"/>
      <c r="F12" s="172" t="s">
        <v>19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4"/>
      <c r="S12" s="5"/>
      <c r="AD12" s="4"/>
      <c r="AE12" s="151" t="s">
        <v>21</v>
      </c>
      <c r="AF12" s="152"/>
      <c r="AG12" s="152"/>
      <c r="AH12" s="152"/>
      <c r="AI12" s="117"/>
      <c r="AJ12" s="117"/>
      <c r="AK12" s="118"/>
      <c r="AL12" s="187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17" t="s">
        <v>22</v>
      </c>
      <c r="BB12" s="117"/>
      <c r="BC12" s="117"/>
      <c r="BD12" s="117"/>
      <c r="BE12" s="118"/>
      <c r="BF12" s="116" t="s">
        <v>27</v>
      </c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8"/>
      <c r="BU12" s="149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2" t="s">
        <v>14</v>
      </c>
      <c r="CJ12" s="152"/>
      <c r="CK12" s="152"/>
      <c r="CL12" s="155"/>
      <c r="CN12" s="35"/>
      <c r="CO12" s="34"/>
      <c r="CP12" s="34"/>
    </row>
    <row r="13" spans="1:94" ht="33" customHeight="1" x14ac:dyDescent="0.55000000000000004">
      <c r="B13" s="250"/>
      <c r="C13" s="251"/>
      <c r="D13" s="251"/>
      <c r="E13" s="251"/>
      <c r="F13" s="144" t="s">
        <v>42</v>
      </c>
      <c r="G13" s="145"/>
      <c r="H13" s="145"/>
      <c r="I13" s="145"/>
      <c r="J13" s="145"/>
      <c r="K13" s="145"/>
      <c r="L13" s="145"/>
      <c r="M13" s="145"/>
      <c r="N13" s="117"/>
      <c r="O13" s="117"/>
      <c r="P13" s="117"/>
      <c r="Q13" s="1" t="s">
        <v>43</v>
      </c>
      <c r="S13" s="198" t="s">
        <v>23</v>
      </c>
      <c r="T13" s="199"/>
      <c r="U13" s="266"/>
      <c r="V13" s="266"/>
      <c r="W13" s="266"/>
      <c r="X13" s="196" t="s">
        <v>24</v>
      </c>
      <c r="Y13" s="196"/>
      <c r="Z13" s="196"/>
      <c r="AA13" s="196"/>
      <c r="AB13" s="196"/>
      <c r="AC13" s="196"/>
      <c r="AD13" s="197"/>
      <c r="AE13" s="151" t="s">
        <v>25</v>
      </c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3"/>
      <c r="AQ13" s="151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3"/>
      <c r="BF13" s="203" t="s">
        <v>106</v>
      </c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5"/>
      <c r="CN13" s="35"/>
      <c r="CO13" s="34"/>
      <c r="CP13" s="34"/>
    </row>
    <row r="14" spans="1:94" ht="33" customHeight="1" x14ac:dyDescent="0.55000000000000004">
      <c r="B14" s="250"/>
      <c r="C14" s="251"/>
      <c r="D14" s="251"/>
      <c r="E14" s="251"/>
      <c r="F14" s="19"/>
      <c r="S14" s="2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  <c r="AE14" s="151" t="s">
        <v>5</v>
      </c>
      <c r="AF14" s="152"/>
      <c r="AG14" s="152"/>
      <c r="AH14" s="152"/>
      <c r="AI14" s="149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267"/>
      <c r="AU14" s="116" t="s">
        <v>7</v>
      </c>
      <c r="AV14" s="117"/>
      <c r="AW14" s="117"/>
      <c r="AX14" s="117"/>
      <c r="AY14" s="118"/>
      <c r="AZ14" s="151"/>
      <c r="BA14" s="152"/>
      <c r="BB14" s="152"/>
      <c r="BC14" s="152"/>
      <c r="BD14" s="152"/>
      <c r="BE14" s="153"/>
      <c r="BF14" s="116" t="s">
        <v>16</v>
      </c>
      <c r="BG14" s="117"/>
      <c r="BH14" s="117"/>
      <c r="BI14" s="117"/>
      <c r="BJ14" s="117"/>
      <c r="BK14" s="117"/>
      <c r="BL14" s="117"/>
      <c r="BM14" s="117"/>
      <c r="BN14" s="117"/>
      <c r="BO14" s="117"/>
      <c r="BP14" s="118"/>
      <c r="BQ14" s="187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90"/>
      <c r="CN14" s="35"/>
      <c r="CO14" s="34"/>
      <c r="CP14" s="34"/>
    </row>
    <row r="15" spans="1:94" ht="33" customHeight="1" x14ac:dyDescent="0.55000000000000004">
      <c r="B15" s="250"/>
      <c r="C15" s="251"/>
      <c r="D15" s="251"/>
      <c r="E15" s="251"/>
      <c r="F15" s="18"/>
      <c r="G15" s="7"/>
      <c r="Q15" s="11"/>
      <c r="R15" s="4"/>
      <c r="S15" s="175" t="s">
        <v>26</v>
      </c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4"/>
      <c r="AE15" s="146" t="s">
        <v>18</v>
      </c>
      <c r="AF15" s="147"/>
      <c r="AG15" s="147"/>
      <c r="AH15" s="148"/>
      <c r="AI15" s="149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1" t="s">
        <v>20</v>
      </c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3"/>
      <c r="BM15" s="151"/>
      <c r="BN15" s="152"/>
      <c r="BO15" s="152"/>
      <c r="BP15" s="152"/>
      <c r="BQ15" s="152"/>
      <c r="BR15" s="152" t="s">
        <v>9</v>
      </c>
      <c r="BS15" s="152"/>
      <c r="BT15" s="153"/>
      <c r="BU15" s="149" t="s">
        <v>27</v>
      </c>
      <c r="BV15" s="150"/>
      <c r="BW15" s="150"/>
      <c r="BX15" s="150"/>
      <c r="BY15" s="150"/>
      <c r="BZ15" s="150"/>
      <c r="CA15" s="150"/>
      <c r="CB15" s="150"/>
      <c r="CC15" s="150"/>
      <c r="CD15" s="150"/>
      <c r="CE15" s="151"/>
      <c r="CF15" s="152"/>
      <c r="CG15" s="152"/>
      <c r="CH15" s="152"/>
      <c r="CI15" s="152" t="s">
        <v>14</v>
      </c>
      <c r="CJ15" s="152"/>
      <c r="CK15" s="152"/>
      <c r="CL15" s="155"/>
      <c r="CN15" s="35"/>
      <c r="CO15" s="34"/>
      <c r="CP15" s="34"/>
    </row>
    <row r="16" spans="1:94" ht="33" customHeight="1" thickBot="1" x14ac:dyDescent="0.6">
      <c r="B16" s="250"/>
      <c r="C16" s="251"/>
      <c r="D16" s="251"/>
      <c r="E16" s="251"/>
      <c r="F16" s="2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4" t="s">
        <v>23</v>
      </c>
      <c r="T16" s="165"/>
      <c r="U16" s="166"/>
      <c r="V16" s="166"/>
      <c r="W16" s="166"/>
      <c r="X16" s="177" t="s">
        <v>24</v>
      </c>
      <c r="Y16" s="177"/>
      <c r="Z16" s="177"/>
      <c r="AA16" s="177"/>
      <c r="AB16" s="177"/>
      <c r="AC16" s="177"/>
      <c r="AD16" s="178"/>
      <c r="AE16" s="76" t="s">
        <v>25</v>
      </c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8"/>
      <c r="AQ16" s="76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82" t="s">
        <v>106</v>
      </c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4"/>
      <c r="CN16" s="35"/>
      <c r="CO16" s="34"/>
      <c r="CP16" s="34"/>
    </row>
    <row r="17" spans="2:110" ht="33" customHeight="1" x14ac:dyDescent="0.55000000000000004">
      <c r="B17" s="250"/>
      <c r="C17" s="251"/>
      <c r="D17" s="251"/>
      <c r="E17" s="251"/>
      <c r="F17" s="269" t="s">
        <v>28</v>
      </c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1"/>
      <c r="S17" s="272" t="s">
        <v>29</v>
      </c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1"/>
      <c r="AE17" s="84" t="s">
        <v>5</v>
      </c>
      <c r="AF17" s="85"/>
      <c r="AG17" s="85"/>
      <c r="AH17" s="85"/>
      <c r="AI17" s="212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4"/>
      <c r="AU17" s="84" t="s">
        <v>7</v>
      </c>
      <c r="AV17" s="85"/>
      <c r="AW17" s="85"/>
      <c r="AX17" s="85"/>
      <c r="AY17" s="86"/>
      <c r="AZ17" s="215"/>
      <c r="BA17" s="216"/>
      <c r="BB17" s="216"/>
      <c r="BC17" s="216"/>
      <c r="BD17" s="216"/>
      <c r="BE17" s="217"/>
      <c r="BF17" s="84" t="s">
        <v>16</v>
      </c>
      <c r="BG17" s="85"/>
      <c r="BH17" s="85"/>
      <c r="BI17" s="85"/>
      <c r="BJ17" s="85"/>
      <c r="BK17" s="85"/>
      <c r="BL17" s="85"/>
      <c r="BM17" s="85"/>
      <c r="BN17" s="85"/>
      <c r="BO17" s="85"/>
      <c r="BP17" s="86"/>
      <c r="BQ17" s="244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6"/>
      <c r="CN17" s="35"/>
      <c r="CO17" s="34"/>
      <c r="CP17" s="34"/>
    </row>
    <row r="18" spans="2:110" ht="33" customHeight="1" x14ac:dyDescent="0.55000000000000004">
      <c r="B18" s="250"/>
      <c r="C18" s="251"/>
      <c r="D18" s="251"/>
      <c r="E18" s="251"/>
      <c r="F18" s="144" t="s">
        <v>42</v>
      </c>
      <c r="G18" s="145"/>
      <c r="H18" s="145"/>
      <c r="I18" s="145"/>
      <c r="J18" s="145"/>
      <c r="K18" s="145"/>
      <c r="L18" s="145"/>
      <c r="M18" s="145"/>
      <c r="N18" s="194"/>
      <c r="O18" s="194"/>
      <c r="P18" s="194"/>
      <c r="Q18" s="1" t="s">
        <v>43</v>
      </c>
      <c r="S18" s="159" t="s">
        <v>23</v>
      </c>
      <c r="T18" s="160"/>
      <c r="U18" s="268"/>
      <c r="V18" s="268"/>
      <c r="W18" s="268"/>
      <c r="X18" s="162" t="s">
        <v>24</v>
      </c>
      <c r="Y18" s="162"/>
      <c r="Z18" s="162"/>
      <c r="AA18" s="162"/>
      <c r="AB18" s="162"/>
      <c r="AC18" s="162"/>
      <c r="AD18" s="163"/>
      <c r="AE18" s="146" t="s">
        <v>18</v>
      </c>
      <c r="AF18" s="147"/>
      <c r="AG18" s="147"/>
      <c r="AH18" s="148"/>
      <c r="AI18" s="185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51" t="s">
        <v>20</v>
      </c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3"/>
      <c r="BM18" s="119"/>
      <c r="BN18" s="120"/>
      <c r="BO18" s="120"/>
      <c r="BP18" s="120"/>
      <c r="BQ18" s="120"/>
      <c r="BR18" s="152" t="s">
        <v>9</v>
      </c>
      <c r="BS18" s="152"/>
      <c r="BT18" s="153"/>
      <c r="BU18" s="149" t="s">
        <v>27</v>
      </c>
      <c r="BV18" s="150"/>
      <c r="BW18" s="150"/>
      <c r="BX18" s="150"/>
      <c r="BY18" s="150"/>
      <c r="BZ18" s="150"/>
      <c r="CA18" s="150"/>
      <c r="CB18" s="150"/>
      <c r="CC18" s="150"/>
      <c r="CD18" s="150"/>
      <c r="CE18" s="119"/>
      <c r="CF18" s="120"/>
      <c r="CG18" s="120"/>
      <c r="CH18" s="120"/>
      <c r="CI18" s="152" t="s">
        <v>14</v>
      </c>
      <c r="CJ18" s="152"/>
      <c r="CK18" s="152"/>
      <c r="CL18" s="155"/>
      <c r="CN18" s="35" t="s">
        <v>112</v>
      </c>
      <c r="CO18" s="34"/>
      <c r="CP18" s="34"/>
    </row>
    <row r="19" spans="2:110" ht="33" customHeight="1" thickBot="1" x14ac:dyDescent="0.6">
      <c r="B19" s="252"/>
      <c r="C19" s="253"/>
      <c r="D19" s="253"/>
      <c r="E19" s="253"/>
      <c r="F19" s="2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64" t="s">
        <v>103</v>
      </c>
      <c r="T19" s="165"/>
      <c r="U19" s="176"/>
      <c r="V19" s="176"/>
      <c r="W19" s="176"/>
      <c r="X19" s="26" t="s">
        <v>104</v>
      </c>
      <c r="Y19" s="167" t="s">
        <v>101</v>
      </c>
      <c r="Z19" s="167"/>
      <c r="AA19" s="167"/>
      <c r="AB19" s="167"/>
      <c r="AC19" s="167"/>
      <c r="AD19" s="168"/>
      <c r="AE19" s="169" t="s">
        <v>30</v>
      </c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1"/>
      <c r="AQ19" s="76" t="s">
        <v>5</v>
      </c>
      <c r="AR19" s="77"/>
      <c r="AS19" s="77"/>
      <c r="AT19" s="77"/>
      <c r="AU19" s="179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76" t="s">
        <v>7</v>
      </c>
      <c r="BN19" s="77"/>
      <c r="BO19" s="77"/>
      <c r="BP19" s="78"/>
      <c r="BQ19" s="179"/>
      <c r="BR19" s="180"/>
      <c r="BS19" s="180"/>
      <c r="BT19" s="180"/>
      <c r="BU19" s="180"/>
      <c r="BV19" s="181"/>
      <c r="BW19" s="169" t="s">
        <v>102</v>
      </c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93"/>
      <c r="CN19" s="35" t="s">
        <v>113</v>
      </c>
      <c r="CO19" s="34"/>
      <c r="CP19" s="34"/>
    </row>
    <row r="20" spans="2:110" ht="33" customHeight="1" thickBot="1" x14ac:dyDescent="0.6">
      <c r="B20" s="279" t="s">
        <v>31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1"/>
      <c r="S20" s="282" t="s">
        <v>32</v>
      </c>
      <c r="T20" s="280"/>
      <c r="U20" s="280"/>
      <c r="V20" s="280"/>
      <c r="W20" s="283"/>
      <c r="X20" s="284"/>
      <c r="Y20" s="284"/>
      <c r="Z20" s="284"/>
      <c r="AA20" s="284"/>
      <c r="AB20" s="284"/>
      <c r="AC20" s="284"/>
      <c r="AD20" s="285"/>
      <c r="AE20" s="282" t="s">
        <v>5</v>
      </c>
      <c r="AF20" s="280"/>
      <c r="AG20" s="280"/>
      <c r="AH20" s="281"/>
      <c r="AI20" s="273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5"/>
      <c r="BA20" s="282" t="s">
        <v>7</v>
      </c>
      <c r="BB20" s="280"/>
      <c r="BC20" s="280"/>
      <c r="BD20" s="281"/>
      <c r="BE20" s="273"/>
      <c r="BF20" s="274"/>
      <c r="BG20" s="274"/>
      <c r="BH20" s="274"/>
      <c r="BI20" s="274"/>
      <c r="BJ20" s="275"/>
      <c r="BK20" s="276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  <c r="CC20" s="277"/>
      <c r="CD20" s="277"/>
      <c r="CE20" s="277"/>
      <c r="CF20" s="277"/>
      <c r="CG20" s="277"/>
      <c r="CH20" s="277"/>
      <c r="CI20" s="277"/>
      <c r="CJ20" s="277"/>
      <c r="CK20" s="277"/>
      <c r="CL20" s="278"/>
      <c r="CN20" s="35"/>
      <c r="CO20" s="34"/>
      <c r="CP20" s="34"/>
    </row>
    <row r="21" spans="2:110" ht="33" customHeight="1" x14ac:dyDescent="0.55000000000000004">
      <c r="CN21" s="35"/>
      <c r="CO21" s="34"/>
      <c r="CP21" s="34"/>
    </row>
    <row r="22" spans="2:110" ht="33" customHeight="1" thickBot="1" x14ac:dyDescent="0.6">
      <c r="B22" s="130" t="s">
        <v>33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CN22" s="35"/>
      <c r="CO22" s="34"/>
      <c r="CP22" s="34"/>
    </row>
    <row r="23" spans="2:110" ht="33" customHeight="1" thickBot="1" x14ac:dyDescent="0.6">
      <c r="B23" s="79" t="s">
        <v>34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 t="s">
        <v>35</v>
      </c>
      <c r="T23" s="82"/>
      <c r="U23" s="82"/>
      <c r="V23" s="82"/>
      <c r="W23" s="82"/>
      <c r="X23" s="82"/>
      <c r="Y23" s="82"/>
      <c r="Z23" s="82"/>
      <c r="AA23" s="82"/>
      <c r="AB23" s="82"/>
      <c r="AC23" s="83"/>
      <c r="AD23" s="104" t="s">
        <v>36</v>
      </c>
      <c r="AE23" s="105"/>
      <c r="AF23" s="105"/>
      <c r="AG23" s="105"/>
      <c r="AH23" s="105"/>
      <c r="AI23" s="105"/>
      <c r="AJ23" s="105"/>
      <c r="AK23" s="102" t="s">
        <v>37</v>
      </c>
      <c r="AL23" s="100"/>
      <c r="AM23" s="100"/>
      <c r="AN23" s="100"/>
      <c r="AO23" s="100"/>
      <c r="AP23" s="100"/>
      <c r="AQ23" s="100"/>
      <c r="AR23" s="100"/>
      <c r="AS23" s="103"/>
      <c r="AT23" s="100" t="s">
        <v>38</v>
      </c>
      <c r="AU23" s="100"/>
      <c r="AV23" s="100"/>
      <c r="AW23" s="100"/>
      <c r="AX23" s="100"/>
      <c r="AY23" s="100"/>
      <c r="AZ23" s="100"/>
      <c r="BA23" s="100"/>
      <c r="BB23" s="100"/>
      <c r="BC23" s="102" t="s">
        <v>49</v>
      </c>
      <c r="BD23" s="100"/>
      <c r="BE23" s="100"/>
      <c r="BF23" s="100"/>
      <c r="BG23" s="100"/>
      <c r="BH23" s="100"/>
      <c r="BI23" s="100"/>
      <c r="BJ23" s="100"/>
      <c r="BK23" s="103"/>
      <c r="BL23" s="100" t="s">
        <v>50</v>
      </c>
      <c r="BM23" s="100"/>
      <c r="BN23" s="100"/>
      <c r="BO23" s="100"/>
      <c r="BP23" s="100"/>
      <c r="BQ23" s="100"/>
      <c r="BR23" s="100"/>
      <c r="BS23" s="100"/>
      <c r="BT23" s="100"/>
      <c r="BU23" s="102" t="s">
        <v>51</v>
      </c>
      <c r="BV23" s="100"/>
      <c r="BW23" s="100"/>
      <c r="BX23" s="100"/>
      <c r="BY23" s="100"/>
      <c r="BZ23" s="100"/>
      <c r="CA23" s="100"/>
      <c r="CB23" s="100"/>
      <c r="CC23" s="103"/>
      <c r="CD23" s="100" t="s">
        <v>52</v>
      </c>
      <c r="CE23" s="100"/>
      <c r="CF23" s="100"/>
      <c r="CG23" s="100"/>
      <c r="CH23" s="100"/>
      <c r="CI23" s="100"/>
      <c r="CJ23" s="100"/>
      <c r="CK23" s="100"/>
      <c r="CL23" s="101"/>
      <c r="CN23" s="35" t="s">
        <v>73</v>
      </c>
      <c r="CO23" s="34"/>
      <c r="CP23" s="34"/>
      <c r="CX23" s="66">
        <f>SUM(CX24:CY24)</f>
        <v>0</v>
      </c>
      <c r="CY23" s="66">
        <f>SUM(CX25:CY25)</f>
        <v>0</v>
      </c>
    </row>
    <row r="24" spans="2:110" ht="35.15" customHeight="1" thickBot="1" x14ac:dyDescent="0.3">
      <c r="B24" s="110" t="s">
        <v>70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84" t="s">
        <v>66</v>
      </c>
      <c r="T24" s="85"/>
      <c r="U24" s="85"/>
      <c r="V24" s="85"/>
      <c r="W24" s="85"/>
      <c r="X24" s="85"/>
      <c r="Y24" s="85"/>
      <c r="Z24" s="85"/>
      <c r="AA24" s="85"/>
      <c r="AB24" s="85"/>
      <c r="AC24" s="86"/>
      <c r="AD24" s="106" t="s">
        <v>39</v>
      </c>
      <c r="AE24" s="107"/>
      <c r="AF24" s="107"/>
      <c r="AG24" s="107"/>
      <c r="AH24" s="107"/>
      <c r="AI24" s="107"/>
      <c r="AJ24" s="107"/>
      <c r="AK24" s="95"/>
      <c r="AL24" s="93"/>
      <c r="AM24" s="93"/>
      <c r="AN24" s="93"/>
      <c r="AO24" s="94"/>
      <c r="AP24" s="94"/>
      <c r="AQ24" s="94"/>
      <c r="AR24" s="94"/>
      <c r="AS24" s="154"/>
      <c r="AT24" s="93"/>
      <c r="AU24" s="93"/>
      <c r="AV24" s="93"/>
      <c r="AW24" s="93"/>
      <c r="AX24" s="94"/>
      <c r="AY24" s="94"/>
      <c r="AZ24" s="94"/>
      <c r="BA24" s="94"/>
      <c r="BB24" s="94"/>
      <c r="BC24" s="95"/>
      <c r="BD24" s="93"/>
      <c r="BE24" s="93"/>
      <c r="BF24" s="93"/>
      <c r="BG24" s="94"/>
      <c r="BH24" s="94"/>
      <c r="BI24" s="94"/>
      <c r="BJ24" s="94"/>
      <c r="BK24" s="154"/>
      <c r="BL24" s="93"/>
      <c r="BM24" s="93"/>
      <c r="BN24" s="93"/>
      <c r="BO24" s="93"/>
      <c r="BP24" s="94"/>
      <c r="BQ24" s="94"/>
      <c r="BR24" s="94"/>
      <c r="BS24" s="94"/>
      <c r="BT24" s="94"/>
      <c r="BU24" s="95"/>
      <c r="BV24" s="93"/>
      <c r="BW24" s="93"/>
      <c r="BX24" s="93"/>
      <c r="BY24" s="94"/>
      <c r="BZ24" s="94"/>
      <c r="CA24" s="94"/>
      <c r="CB24" s="94"/>
      <c r="CC24" s="154"/>
      <c r="CD24" s="93"/>
      <c r="CE24" s="93"/>
      <c r="CF24" s="93"/>
      <c r="CG24" s="93"/>
      <c r="CH24" s="94"/>
      <c r="CI24" s="94"/>
      <c r="CJ24" s="94"/>
      <c r="CK24" s="94"/>
      <c r="CL24" s="192"/>
      <c r="CN24" s="36" t="s">
        <v>109</v>
      </c>
      <c r="CO24" s="34"/>
      <c r="CP24" s="34"/>
      <c r="CX24" s="66">
        <f>COUNTIF(AK25:CL25,"[非]")</f>
        <v>0</v>
      </c>
      <c r="CY24" s="66">
        <f>COUNTIF(AK27,"[非]")</f>
        <v>0</v>
      </c>
    </row>
    <row r="25" spans="2:110" ht="35.15" customHeight="1" thickTop="1" thickBot="1" x14ac:dyDescent="0.6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76" t="s">
        <v>67</v>
      </c>
      <c r="T25" s="77"/>
      <c r="U25" s="77"/>
      <c r="V25" s="77"/>
      <c r="W25" s="77"/>
      <c r="X25" s="77"/>
      <c r="Y25" s="77"/>
      <c r="Z25" s="77"/>
      <c r="AA25" s="77"/>
      <c r="AB25" s="77"/>
      <c r="AC25" s="78"/>
      <c r="AD25" s="108" t="s">
        <v>82</v>
      </c>
      <c r="AE25" s="109"/>
      <c r="AF25" s="109"/>
      <c r="AG25" s="109"/>
      <c r="AH25" s="109"/>
      <c r="AI25" s="109"/>
      <c r="AJ25" s="129"/>
      <c r="AK25" s="114"/>
      <c r="AL25" s="115"/>
      <c r="AM25" s="115"/>
      <c r="AN25" s="115"/>
      <c r="AO25" s="141"/>
      <c r="AP25" s="141"/>
      <c r="AQ25" s="141"/>
      <c r="AR25" s="141"/>
      <c r="AS25" s="142"/>
      <c r="AT25" s="114"/>
      <c r="AU25" s="115"/>
      <c r="AV25" s="115"/>
      <c r="AW25" s="115"/>
      <c r="AX25" s="141"/>
      <c r="AY25" s="141"/>
      <c r="AZ25" s="141"/>
      <c r="BA25" s="141"/>
      <c r="BB25" s="142"/>
      <c r="BC25" s="114"/>
      <c r="BD25" s="115"/>
      <c r="BE25" s="115"/>
      <c r="BF25" s="115"/>
      <c r="BG25" s="141"/>
      <c r="BH25" s="141"/>
      <c r="BI25" s="141"/>
      <c r="BJ25" s="141"/>
      <c r="BK25" s="142"/>
      <c r="BL25" s="114"/>
      <c r="BM25" s="115"/>
      <c r="BN25" s="115"/>
      <c r="BO25" s="115"/>
      <c r="BP25" s="141"/>
      <c r="BQ25" s="141"/>
      <c r="BR25" s="141"/>
      <c r="BS25" s="141"/>
      <c r="BT25" s="142"/>
      <c r="BU25" s="114"/>
      <c r="BV25" s="115"/>
      <c r="BW25" s="115"/>
      <c r="BX25" s="115"/>
      <c r="BY25" s="141"/>
      <c r="BZ25" s="141"/>
      <c r="CA25" s="141"/>
      <c r="CB25" s="141"/>
      <c r="CC25" s="142"/>
      <c r="CD25" s="114"/>
      <c r="CE25" s="115"/>
      <c r="CF25" s="115"/>
      <c r="CG25" s="115"/>
      <c r="CH25" s="141"/>
      <c r="CI25" s="141"/>
      <c r="CJ25" s="141"/>
      <c r="CK25" s="141"/>
      <c r="CL25" s="143"/>
      <c r="CN25" s="38" t="s">
        <v>74</v>
      </c>
      <c r="CO25" s="41"/>
      <c r="CP25" s="41"/>
      <c r="CQ25" s="28"/>
      <c r="CR25" s="28"/>
      <c r="CS25" s="28"/>
      <c r="CT25" s="28"/>
      <c r="CU25" s="28"/>
      <c r="CV25" s="28"/>
      <c r="CW25" s="71">
        <f>COUNTIF(AK25:CL25,1)</f>
        <v>0</v>
      </c>
      <c r="CX25" s="71">
        <f>COUNTIF(AK25:CL25,"[指]")</f>
        <v>0</v>
      </c>
      <c r="CY25" s="71">
        <f>COUNTIF(AK27,"[指]")</f>
        <v>0</v>
      </c>
      <c r="CZ25" s="71">
        <f>CX24+CY24+CX25+CY25</f>
        <v>0</v>
      </c>
      <c r="DA25" s="28"/>
      <c r="DB25" s="28"/>
      <c r="DC25" s="28"/>
      <c r="DD25" s="28"/>
      <c r="DE25" s="28"/>
      <c r="DF25" s="29"/>
    </row>
    <row r="26" spans="2:110" ht="35.15" customHeight="1" x14ac:dyDescent="0.55000000000000004">
      <c r="B26" s="110" t="s">
        <v>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84" t="s">
        <v>66</v>
      </c>
      <c r="T26" s="85"/>
      <c r="U26" s="85"/>
      <c r="V26" s="85"/>
      <c r="W26" s="85"/>
      <c r="X26" s="85"/>
      <c r="Y26" s="85"/>
      <c r="Z26" s="85"/>
      <c r="AA26" s="85"/>
      <c r="AB26" s="85"/>
      <c r="AC26" s="86"/>
      <c r="AD26" s="106" t="s">
        <v>41</v>
      </c>
      <c r="AE26" s="107"/>
      <c r="AF26" s="107"/>
      <c r="AG26" s="107"/>
      <c r="AH26" s="107"/>
      <c r="AI26" s="107"/>
      <c r="AJ26" s="107"/>
      <c r="AK26" s="95"/>
      <c r="AL26" s="93"/>
      <c r="AM26" s="93"/>
      <c r="AN26" s="93"/>
      <c r="AO26" s="94"/>
      <c r="AP26" s="94"/>
      <c r="AQ26" s="94"/>
      <c r="AR26" s="94"/>
      <c r="AS26" s="94"/>
      <c r="AT26" s="123" t="s">
        <v>120</v>
      </c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5"/>
      <c r="CN26" s="44" t="s">
        <v>83</v>
      </c>
      <c r="CO26" s="34"/>
      <c r="CP26" s="34"/>
      <c r="CW26" s="66">
        <f>COUNTIF(AK25:CL25,2)</f>
        <v>0</v>
      </c>
      <c r="CX26" s="66">
        <f>COUNTIF(AK25:CL25,"[諭]")</f>
        <v>0</v>
      </c>
      <c r="CY26" s="66">
        <f>COUNTIF(AK27,"[諭]")</f>
        <v>0</v>
      </c>
      <c r="CZ26" s="66">
        <f>SUM(CX26:CY26)</f>
        <v>0</v>
      </c>
      <c r="DF26" s="32"/>
    </row>
    <row r="27" spans="2:110" ht="35.15" customHeight="1" thickBot="1" x14ac:dyDescent="0.6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76" t="s">
        <v>40</v>
      </c>
      <c r="T27" s="77"/>
      <c r="U27" s="77"/>
      <c r="V27" s="77"/>
      <c r="W27" s="77"/>
      <c r="X27" s="77"/>
      <c r="Y27" s="77"/>
      <c r="Z27" s="77"/>
      <c r="AA27" s="77"/>
      <c r="AB27" s="77"/>
      <c r="AC27" s="78"/>
      <c r="AD27" s="108" t="s">
        <v>89</v>
      </c>
      <c r="AE27" s="109"/>
      <c r="AF27" s="109"/>
      <c r="AG27" s="109"/>
      <c r="AH27" s="109"/>
      <c r="AI27" s="109"/>
      <c r="AJ27" s="109"/>
      <c r="AK27" s="121"/>
      <c r="AL27" s="122"/>
      <c r="AM27" s="122"/>
      <c r="AN27" s="122"/>
      <c r="AO27" s="122"/>
      <c r="AP27" s="122"/>
      <c r="AQ27" s="122"/>
      <c r="AR27" s="122"/>
      <c r="AS27" s="122"/>
      <c r="AT27" s="126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8"/>
      <c r="CN27" s="42" t="s">
        <v>96</v>
      </c>
      <c r="CO27" s="43"/>
      <c r="CP27" s="43"/>
      <c r="CQ27" s="30"/>
      <c r="CR27" s="30"/>
      <c r="CS27" s="30"/>
      <c r="CT27" s="30"/>
      <c r="CU27" s="30"/>
      <c r="CV27" s="30"/>
      <c r="CW27" s="30"/>
      <c r="CX27" s="30" t="str">
        <f>IF(AND(CX23&gt;0,CY23&gt;0),1,"")</f>
        <v/>
      </c>
      <c r="CY27" s="30"/>
      <c r="CZ27" s="30"/>
      <c r="DA27" s="30"/>
      <c r="DB27" s="30"/>
      <c r="DC27" s="30"/>
      <c r="DD27" s="30"/>
      <c r="DE27" s="30"/>
      <c r="DF27" s="31"/>
    </row>
    <row r="28" spans="2:110" ht="33" customHeight="1" x14ac:dyDescent="0.55000000000000004">
      <c r="B28" s="96" t="s">
        <v>72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116" t="s">
        <v>68</v>
      </c>
      <c r="T28" s="117"/>
      <c r="U28" s="117"/>
      <c r="V28" s="117"/>
      <c r="W28" s="117"/>
      <c r="X28" s="117"/>
      <c r="Y28" s="117"/>
      <c r="Z28" s="117"/>
      <c r="AA28" s="117"/>
      <c r="AB28" s="117"/>
      <c r="AC28" s="118"/>
      <c r="AD28" s="286"/>
      <c r="AE28" s="287"/>
      <c r="AF28" s="287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7"/>
      <c r="AU28" s="287"/>
      <c r="AV28" s="287"/>
      <c r="AW28" s="287"/>
      <c r="AX28" s="287"/>
      <c r="AY28" s="287"/>
      <c r="AZ28" s="287"/>
      <c r="BA28" s="287"/>
      <c r="BB28" s="287"/>
      <c r="BC28" s="287"/>
      <c r="BD28" s="287"/>
      <c r="BE28" s="287"/>
      <c r="BF28" s="287"/>
      <c r="BG28" s="287"/>
      <c r="BH28" s="287"/>
      <c r="BI28" s="287"/>
      <c r="BJ28" s="287"/>
      <c r="BK28" s="287"/>
      <c r="BL28" s="287"/>
      <c r="BM28" s="287"/>
      <c r="BN28" s="287"/>
      <c r="BO28" s="287"/>
      <c r="BP28" s="287"/>
      <c r="BQ28" s="287"/>
      <c r="BR28" s="287"/>
      <c r="BS28" s="287"/>
      <c r="BT28" s="287"/>
      <c r="BU28" s="287"/>
      <c r="BV28" s="287"/>
      <c r="BW28" s="287"/>
      <c r="BX28" s="287"/>
      <c r="BY28" s="287"/>
      <c r="BZ28" s="287"/>
      <c r="CA28" s="287"/>
      <c r="CB28" s="287"/>
      <c r="CC28" s="287"/>
      <c r="CD28" s="287"/>
      <c r="CE28" s="287"/>
      <c r="CF28" s="287"/>
      <c r="CG28" s="287"/>
      <c r="CH28" s="287"/>
      <c r="CI28" s="287"/>
      <c r="CJ28" s="287"/>
      <c r="CK28" s="287"/>
      <c r="CL28" s="288"/>
      <c r="CN28" s="37" t="s">
        <v>108</v>
      </c>
      <c r="CO28" s="34"/>
      <c r="CP28" s="34"/>
    </row>
    <row r="29" spans="2:110" ht="33" customHeight="1" thickBot="1" x14ac:dyDescent="0.6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76" t="s">
        <v>69</v>
      </c>
      <c r="T29" s="77"/>
      <c r="U29" s="77"/>
      <c r="V29" s="77"/>
      <c r="W29" s="77"/>
      <c r="X29" s="77"/>
      <c r="Y29" s="77"/>
      <c r="Z29" s="77"/>
      <c r="AA29" s="77"/>
      <c r="AB29" s="77"/>
      <c r="AC29" s="78"/>
      <c r="AD29" s="90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2"/>
      <c r="CN29" s="37" t="s">
        <v>92</v>
      </c>
      <c r="CO29" s="34"/>
      <c r="CP29" s="34"/>
    </row>
    <row r="30" spans="2:110" ht="18.75" customHeight="1" x14ac:dyDescent="0.55000000000000004"/>
    <row r="31" spans="2:110" ht="18.75" customHeight="1" thickBot="1" x14ac:dyDescent="0.6"/>
    <row r="32" spans="2:110" ht="33" customHeight="1" thickTop="1" x14ac:dyDescent="0.55000000000000004">
      <c r="F32" s="47"/>
      <c r="G32" s="48"/>
      <c r="H32" s="49" t="s">
        <v>127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50"/>
      <c r="CO32" s="51"/>
      <c r="CP32" s="52"/>
      <c r="CQ32" s="66">
        <v>20</v>
      </c>
      <c r="CR32" s="67">
        <v>0</v>
      </c>
      <c r="CS32" s="68" t="s">
        <v>44</v>
      </c>
      <c r="CT32" s="73" t="s">
        <v>53</v>
      </c>
      <c r="CU32" s="1" t="s">
        <v>60</v>
      </c>
      <c r="CV32" s="74" t="s">
        <v>63</v>
      </c>
    </row>
    <row r="33" spans="6:100" ht="33" customHeight="1" x14ac:dyDescent="0.55000000000000004">
      <c r="F33" s="53"/>
      <c r="G33" s="34"/>
      <c r="H33" s="40" t="s">
        <v>93</v>
      </c>
      <c r="I33" s="33" t="s">
        <v>118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P33" s="54"/>
      <c r="CQ33" s="66">
        <v>21</v>
      </c>
      <c r="CR33" s="67">
        <v>1</v>
      </c>
      <c r="CS33" s="68" t="s">
        <v>45</v>
      </c>
      <c r="CT33" s="73" t="s">
        <v>54</v>
      </c>
      <c r="CU33" s="1" t="s">
        <v>61</v>
      </c>
      <c r="CV33" s="74" t="s">
        <v>64</v>
      </c>
    </row>
    <row r="34" spans="6:100" ht="33" customHeight="1" x14ac:dyDescent="0.55000000000000004">
      <c r="F34" s="53"/>
      <c r="G34" s="34"/>
      <c r="H34" s="40" t="s">
        <v>94</v>
      </c>
      <c r="I34" s="33" t="s">
        <v>117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P34" s="54"/>
      <c r="CQ34" s="66">
        <v>22</v>
      </c>
      <c r="CR34" s="67">
        <v>2</v>
      </c>
      <c r="CS34" s="68" t="s">
        <v>46</v>
      </c>
      <c r="CT34" s="73" t="s">
        <v>55</v>
      </c>
      <c r="CU34" s="1" t="s">
        <v>62</v>
      </c>
      <c r="CV34" s="74" t="s">
        <v>62</v>
      </c>
    </row>
    <row r="35" spans="6:100" ht="33" customHeight="1" x14ac:dyDescent="0.55000000000000004">
      <c r="F35" s="53"/>
      <c r="G35" s="34"/>
      <c r="H35" s="40" t="s">
        <v>100</v>
      </c>
      <c r="I35" s="33" t="s">
        <v>116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P35" s="54"/>
      <c r="CQ35" s="66">
        <v>23</v>
      </c>
      <c r="CR35" s="67">
        <v>3</v>
      </c>
      <c r="CS35" s="68" t="s">
        <v>47</v>
      </c>
      <c r="CT35" s="73" t="s">
        <v>56</v>
      </c>
    </row>
    <row r="36" spans="6:100" ht="33" customHeight="1" x14ac:dyDescent="0.55000000000000004">
      <c r="F36" s="53"/>
      <c r="G36" s="34"/>
      <c r="H36" s="40"/>
      <c r="I36" s="226" t="s">
        <v>121</v>
      </c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33"/>
      <c r="AF36" s="227" t="s">
        <v>122</v>
      </c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7"/>
      <c r="CL36" s="227"/>
      <c r="CM36" s="227"/>
      <c r="CP36" s="54"/>
      <c r="CQ36" s="66">
        <v>24</v>
      </c>
      <c r="CR36" s="67">
        <v>4</v>
      </c>
      <c r="CS36" s="68" t="s">
        <v>48</v>
      </c>
      <c r="CT36" s="73" t="s">
        <v>57</v>
      </c>
    </row>
    <row r="37" spans="6:100" ht="33" customHeight="1" thickBot="1" x14ac:dyDescent="0.6">
      <c r="F37" s="55"/>
      <c r="G37" s="56"/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228" t="s">
        <v>123</v>
      </c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8"/>
      <c r="BR37" s="228"/>
      <c r="BS37" s="228"/>
      <c r="BT37" s="228"/>
      <c r="BU37" s="228"/>
      <c r="BV37" s="228"/>
      <c r="BW37" s="228"/>
      <c r="BX37" s="228"/>
      <c r="BY37" s="228"/>
      <c r="BZ37" s="228"/>
      <c r="CA37" s="228"/>
      <c r="CB37" s="228"/>
      <c r="CC37" s="228"/>
      <c r="CD37" s="228"/>
      <c r="CE37" s="228"/>
      <c r="CF37" s="228"/>
      <c r="CG37" s="228"/>
      <c r="CH37" s="228"/>
      <c r="CI37" s="228"/>
      <c r="CJ37" s="228"/>
      <c r="CK37" s="228"/>
      <c r="CL37" s="228"/>
      <c r="CM37" s="228"/>
      <c r="CN37" s="58"/>
      <c r="CO37" s="60"/>
      <c r="CP37" s="61"/>
      <c r="CQ37" s="66">
        <v>25</v>
      </c>
      <c r="CR37" s="67">
        <v>5</v>
      </c>
      <c r="CT37" s="73" t="s">
        <v>58</v>
      </c>
    </row>
    <row r="38" spans="6:100" ht="18" thickTop="1" x14ac:dyDescent="0.55000000000000004">
      <c r="CQ38" s="66">
        <v>27</v>
      </c>
      <c r="CR38" s="67">
        <v>6</v>
      </c>
      <c r="CT38" s="70" t="s">
        <v>129</v>
      </c>
    </row>
    <row r="39" spans="6:100" x14ac:dyDescent="0.55000000000000004">
      <c r="CQ39" s="66">
        <v>28</v>
      </c>
      <c r="CR39" s="67">
        <v>7</v>
      </c>
    </row>
    <row r="40" spans="6:100" x14ac:dyDescent="0.55000000000000004">
      <c r="CQ40" s="66">
        <v>29</v>
      </c>
      <c r="CR40" s="67">
        <v>8</v>
      </c>
    </row>
    <row r="41" spans="6:100" x14ac:dyDescent="0.55000000000000004">
      <c r="CQ41" s="66">
        <v>30</v>
      </c>
      <c r="CR41" s="67">
        <v>9</v>
      </c>
    </row>
    <row r="42" spans="6:100" x14ac:dyDescent="0.55000000000000004">
      <c r="CQ42" s="66">
        <v>31</v>
      </c>
      <c r="CR42" s="67">
        <v>10</v>
      </c>
    </row>
    <row r="43" spans="6:100" x14ac:dyDescent="0.55000000000000004">
      <c r="CQ43" s="66">
        <v>32</v>
      </c>
      <c r="CR43" s="67">
        <v>11</v>
      </c>
    </row>
    <row r="44" spans="6:100" x14ac:dyDescent="0.55000000000000004">
      <c r="CQ44" s="66">
        <v>33</v>
      </c>
      <c r="CR44" s="67">
        <v>12</v>
      </c>
    </row>
    <row r="45" spans="6:100" x14ac:dyDescent="0.55000000000000004">
      <c r="CQ45" s="66">
        <v>34</v>
      </c>
      <c r="CR45" s="67">
        <v>13</v>
      </c>
    </row>
    <row r="46" spans="6:100" x14ac:dyDescent="0.55000000000000004">
      <c r="CQ46" s="66">
        <v>35</v>
      </c>
      <c r="CR46" s="67">
        <v>14</v>
      </c>
    </row>
    <row r="47" spans="6:100" x14ac:dyDescent="0.55000000000000004">
      <c r="CQ47" s="66">
        <v>36</v>
      </c>
      <c r="CR47" s="67">
        <v>15</v>
      </c>
    </row>
    <row r="48" spans="6:100" x14ac:dyDescent="0.55000000000000004">
      <c r="CQ48" s="66">
        <v>37</v>
      </c>
      <c r="CR48" s="67">
        <v>16</v>
      </c>
    </row>
    <row r="49" spans="95:96" x14ac:dyDescent="0.55000000000000004">
      <c r="CQ49" s="66">
        <v>38</v>
      </c>
      <c r="CR49" s="67">
        <v>17</v>
      </c>
    </row>
    <row r="50" spans="95:96" x14ac:dyDescent="0.55000000000000004">
      <c r="CQ50" s="66">
        <v>39</v>
      </c>
      <c r="CR50" s="67">
        <v>18</v>
      </c>
    </row>
    <row r="51" spans="95:96" x14ac:dyDescent="0.55000000000000004">
      <c r="CQ51" s="66">
        <v>40</v>
      </c>
      <c r="CR51" s="67">
        <v>19</v>
      </c>
    </row>
    <row r="52" spans="95:96" x14ac:dyDescent="0.55000000000000004">
      <c r="CQ52" s="66">
        <v>41</v>
      </c>
      <c r="CR52" s="67">
        <v>20</v>
      </c>
    </row>
    <row r="53" spans="95:96" x14ac:dyDescent="0.55000000000000004">
      <c r="CQ53" s="66">
        <v>42</v>
      </c>
      <c r="CR53" s="67">
        <v>21</v>
      </c>
    </row>
    <row r="54" spans="95:96" x14ac:dyDescent="0.55000000000000004">
      <c r="CQ54" s="66">
        <v>43</v>
      </c>
      <c r="CR54" s="67">
        <v>22</v>
      </c>
    </row>
    <row r="55" spans="95:96" x14ac:dyDescent="0.55000000000000004">
      <c r="CQ55" s="66">
        <v>44</v>
      </c>
      <c r="CR55" s="67">
        <v>23</v>
      </c>
    </row>
    <row r="56" spans="95:96" x14ac:dyDescent="0.55000000000000004">
      <c r="CQ56" s="66">
        <v>45</v>
      </c>
      <c r="CR56" s="67">
        <v>24</v>
      </c>
    </row>
    <row r="57" spans="95:96" x14ac:dyDescent="0.55000000000000004">
      <c r="CQ57" s="66">
        <v>46</v>
      </c>
      <c r="CR57" s="67">
        <v>25</v>
      </c>
    </row>
    <row r="58" spans="95:96" x14ac:dyDescent="0.55000000000000004">
      <c r="CQ58" s="66">
        <v>47</v>
      </c>
      <c r="CR58" s="67">
        <v>26</v>
      </c>
    </row>
    <row r="59" spans="95:96" x14ac:dyDescent="0.55000000000000004">
      <c r="CQ59" s="66">
        <v>48</v>
      </c>
      <c r="CR59" s="67">
        <v>27</v>
      </c>
    </row>
    <row r="60" spans="95:96" x14ac:dyDescent="0.55000000000000004">
      <c r="CQ60" s="66">
        <v>49</v>
      </c>
      <c r="CR60" s="67">
        <v>28</v>
      </c>
    </row>
    <row r="61" spans="95:96" x14ac:dyDescent="0.55000000000000004">
      <c r="CQ61" s="66">
        <v>50</v>
      </c>
      <c r="CR61" s="67">
        <v>29</v>
      </c>
    </row>
    <row r="62" spans="95:96" x14ac:dyDescent="0.55000000000000004">
      <c r="CQ62" s="66">
        <v>51</v>
      </c>
      <c r="CR62" s="67">
        <v>30</v>
      </c>
    </row>
    <row r="63" spans="95:96" x14ac:dyDescent="0.55000000000000004">
      <c r="CQ63" s="66">
        <v>52</v>
      </c>
      <c r="CR63" s="67">
        <v>31</v>
      </c>
    </row>
    <row r="64" spans="95:96" x14ac:dyDescent="0.55000000000000004">
      <c r="CQ64" s="66">
        <v>53</v>
      </c>
      <c r="CR64" s="67">
        <v>32</v>
      </c>
    </row>
    <row r="65" spans="95:96" x14ac:dyDescent="0.55000000000000004">
      <c r="CQ65" s="66">
        <v>54</v>
      </c>
      <c r="CR65" s="67">
        <v>33</v>
      </c>
    </row>
    <row r="66" spans="95:96" x14ac:dyDescent="0.55000000000000004">
      <c r="CQ66" s="66">
        <v>55</v>
      </c>
      <c r="CR66" s="67">
        <v>34</v>
      </c>
    </row>
    <row r="67" spans="95:96" x14ac:dyDescent="0.55000000000000004">
      <c r="CQ67" s="66">
        <v>56</v>
      </c>
      <c r="CR67" s="67">
        <v>35</v>
      </c>
    </row>
    <row r="68" spans="95:96" x14ac:dyDescent="0.55000000000000004">
      <c r="CQ68" s="66">
        <v>57</v>
      </c>
      <c r="CR68" s="67">
        <v>36</v>
      </c>
    </row>
    <row r="69" spans="95:96" x14ac:dyDescent="0.55000000000000004">
      <c r="CQ69" s="66">
        <v>58</v>
      </c>
      <c r="CR69" s="67">
        <v>37</v>
      </c>
    </row>
    <row r="70" spans="95:96" x14ac:dyDescent="0.55000000000000004">
      <c r="CQ70" s="66">
        <v>59</v>
      </c>
      <c r="CR70" s="67">
        <v>38</v>
      </c>
    </row>
    <row r="71" spans="95:96" x14ac:dyDescent="0.55000000000000004">
      <c r="CQ71" s="66">
        <v>60</v>
      </c>
      <c r="CR71" s="67">
        <v>39</v>
      </c>
    </row>
    <row r="72" spans="95:96" x14ac:dyDescent="0.55000000000000004">
      <c r="CQ72" s="66">
        <v>61</v>
      </c>
      <c r="CR72" s="67">
        <v>40</v>
      </c>
    </row>
    <row r="73" spans="95:96" x14ac:dyDescent="0.55000000000000004">
      <c r="CQ73" s="66">
        <v>62</v>
      </c>
      <c r="CR73" s="67">
        <v>41</v>
      </c>
    </row>
    <row r="74" spans="95:96" x14ac:dyDescent="0.55000000000000004">
      <c r="CQ74" s="66">
        <v>63</v>
      </c>
      <c r="CR74" s="67">
        <v>42</v>
      </c>
    </row>
    <row r="75" spans="95:96" x14ac:dyDescent="0.55000000000000004">
      <c r="CQ75" s="66">
        <v>64</v>
      </c>
      <c r="CR75" s="67">
        <v>43</v>
      </c>
    </row>
    <row r="76" spans="95:96" x14ac:dyDescent="0.55000000000000004">
      <c r="CQ76" s="66">
        <v>65</v>
      </c>
      <c r="CR76" s="67">
        <v>44</v>
      </c>
    </row>
    <row r="77" spans="95:96" x14ac:dyDescent="0.55000000000000004">
      <c r="CQ77" s="66">
        <v>66</v>
      </c>
      <c r="CR77" s="67">
        <v>45</v>
      </c>
    </row>
    <row r="78" spans="95:96" x14ac:dyDescent="0.55000000000000004">
      <c r="CQ78" s="66">
        <v>67</v>
      </c>
      <c r="CR78" s="67">
        <v>46</v>
      </c>
    </row>
    <row r="79" spans="95:96" x14ac:dyDescent="0.55000000000000004">
      <c r="CQ79" s="66">
        <v>68</v>
      </c>
      <c r="CR79" s="67">
        <v>47</v>
      </c>
    </row>
    <row r="80" spans="95:96" x14ac:dyDescent="0.55000000000000004">
      <c r="CQ80" s="66">
        <v>69</v>
      </c>
      <c r="CR80" s="67">
        <v>48</v>
      </c>
    </row>
    <row r="81" spans="95:96" x14ac:dyDescent="0.55000000000000004">
      <c r="CQ81" s="66">
        <v>70</v>
      </c>
      <c r="CR81" s="67">
        <v>49</v>
      </c>
    </row>
    <row r="82" spans="95:96" x14ac:dyDescent="0.55000000000000004">
      <c r="CQ82" s="66">
        <v>71</v>
      </c>
      <c r="CR82" s="67">
        <v>50</v>
      </c>
    </row>
    <row r="83" spans="95:96" x14ac:dyDescent="0.55000000000000004">
      <c r="CQ83" s="66">
        <v>72</v>
      </c>
    </row>
    <row r="84" spans="95:96" x14ac:dyDescent="0.55000000000000004">
      <c r="CQ84" s="66">
        <v>73</v>
      </c>
    </row>
    <row r="85" spans="95:96" x14ac:dyDescent="0.55000000000000004">
      <c r="CQ85" s="66">
        <v>74</v>
      </c>
    </row>
    <row r="86" spans="95:96" x14ac:dyDescent="0.55000000000000004">
      <c r="CQ86" s="66">
        <v>75</v>
      </c>
    </row>
  </sheetData>
  <sheetProtection algorithmName="SHA-512" hashValue="nnS6fUBwtMQzxADz/obMenPq1Gzryqy7lsdVUIh93kg6vcPv3qFTAnW+sNDg14g41AgwvKc1gS/uu7+rC6+J3w==" saltValue="mzvhPOzvunAxslUpSN+9Zg==" spinCount="100000" sheet="1" selectLockedCells="1"/>
  <mergeCells count="177">
    <mergeCell ref="AF37:CM37"/>
    <mergeCell ref="I36:AD36"/>
    <mergeCell ref="AF36:CM36"/>
    <mergeCell ref="B28:R29"/>
    <mergeCell ref="S28:AC28"/>
    <mergeCell ref="S29:AC29"/>
    <mergeCell ref="AD28:CL28"/>
    <mergeCell ref="BP25:BT25"/>
    <mergeCell ref="BU25:BX25"/>
    <mergeCell ref="BY25:CC25"/>
    <mergeCell ref="CD25:CG25"/>
    <mergeCell ref="CH25:CL25"/>
    <mergeCell ref="B26:R27"/>
    <mergeCell ref="S26:AC26"/>
    <mergeCell ref="AD26:AJ26"/>
    <mergeCell ref="AK26:AN26"/>
    <mergeCell ref="AO26:AS26"/>
    <mergeCell ref="AT26:CL27"/>
    <mergeCell ref="S27:AC27"/>
    <mergeCell ref="AD27:AJ27"/>
    <mergeCell ref="AK27:AS27"/>
    <mergeCell ref="B24:R25"/>
    <mergeCell ref="S24:AC24"/>
    <mergeCell ref="AD24:AJ24"/>
    <mergeCell ref="AK24:AN24"/>
    <mergeCell ref="AO24:AS24"/>
    <mergeCell ref="AT24:AW24"/>
    <mergeCell ref="AX24:BB24"/>
    <mergeCell ref="BC24:BF24"/>
    <mergeCell ref="CH24:CL24"/>
    <mergeCell ref="S25:AC25"/>
    <mergeCell ref="AD25:AJ25"/>
    <mergeCell ref="AK25:AN25"/>
    <mergeCell ref="AO25:AS25"/>
    <mergeCell ref="AT25:AW25"/>
    <mergeCell ref="AX25:BB25"/>
    <mergeCell ref="BC25:BF25"/>
    <mergeCell ref="BG25:BK25"/>
    <mergeCell ref="BL25:BO25"/>
    <mergeCell ref="BG24:BK24"/>
    <mergeCell ref="BL24:BO24"/>
    <mergeCell ref="BP24:BT24"/>
    <mergeCell ref="BU24:BX24"/>
    <mergeCell ref="BY24:CC24"/>
    <mergeCell ref="CD24:CG24"/>
    <mergeCell ref="BE20:BJ20"/>
    <mergeCell ref="BK20:CL20"/>
    <mergeCell ref="B22:AL22"/>
    <mergeCell ref="B23:R23"/>
    <mergeCell ref="S23:AC23"/>
    <mergeCell ref="AD23:AJ23"/>
    <mergeCell ref="AK23:AS23"/>
    <mergeCell ref="AT23:BB23"/>
    <mergeCell ref="BC23:BK23"/>
    <mergeCell ref="BL23:BT23"/>
    <mergeCell ref="B20:R20"/>
    <mergeCell ref="S20:V20"/>
    <mergeCell ref="W20:AD20"/>
    <mergeCell ref="AE20:AH20"/>
    <mergeCell ref="AI20:AZ20"/>
    <mergeCell ref="BA20:BD20"/>
    <mergeCell ref="BU23:CC23"/>
    <mergeCell ref="CD23:CL23"/>
    <mergeCell ref="S19:T19"/>
    <mergeCell ref="U19:W19"/>
    <mergeCell ref="Y19:AD19"/>
    <mergeCell ref="AE19:AP19"/>
    <mergeCell ref="AQ19:AT19"/>
    <mergeCell ref="AU19:BL19"/>
    <mergeCell ref="BM19:BP19"/>
    <mergeCell ref="BQ19:BV19"/>
    <mergeCell ref="BW19:CL19"/>
    <mergeCell ref="AI17:AT17"/>
    <mergeCell ref="AU17:AY17"/>
    <mergeCell ref="AZ17:BE17"/>
    <mergeCell ref="BF17:BP17"/>
    <mergeCell ref="BQ17:CL17"/>
    <mergeCell ref="CI18:CL18"/>
    <mergeCell ref="AI18:AT18"/>
    <mergeCell ref="AU18:BL18"/>
    <mergeCell ref="BM18:BQ18"/>
    <mergeCell ref="BR18:BT18"/>
    <mergeCell ref="BU18:CD18"/>
    <mergeCell ref="CE18:CH18"/>
    <mergeCell ref="F18:M18"/>
    <mergeCell ref="N18:P18"/>
    <mergeCell ref="S18:T18"/>
    <mergeCell ref="U18:W18"/>
    <mergeCell ref="X18:AD18"/>
    <mergeCell ref="AE18:AH18"/>
    <mergeCell ref="F17:R17"/>
    <mergeCell ref="S17:AD17"/>
    <mergeCell ref="AE17:AH17"/>
    <mergeCell ref="BU15:CD15"/>
    <mergeCell ref="CE15:CH15"/>
    <mergeCell ref="CI15:CL15"/>
    <mergeCell ref="S16:T16"/>
    <mergeCell ref="U16:W16"/>
    <mergeCell ref="X16:AD16"/>
    <mergeCell ref="AE16:AP16"/>
    <mergeCell ref="AQ16:BE16"/>
    <mergeCell ref="S15:AD15"/>
    <mergeCell ref="AE15:AH15"/>
    <mergeCell ref="AI15:AT15"/>
    <mergeCell ref="AU15:BL15"/>
    <mergeCell ref="BM15:BQ15"/>
    <mergeCell ref="BR15:BT15"/>
    <mergeCell ref="BF16:CL16"/>
    <mergeCell ref="X13:AD13"/>
    <mergeCell ref="AE13:AP13"/>
    <mergeCell ref="AQ13:BE13"/>
    <mergeCell ref="AE14:AH14"/>
    <mergeCell ref="AI14:AT14"/>
    <mergeCell ref="AU14:AY14"/>
    <mergeCell ref="AZ14:BE14"/>
    <mergeCell ref="BF14:BP14"/>
    <mergeCell ref="BQ14:CL14"/>
    <mergeCell ref="BF13:CL13"/>
    <mergeCell ref="BQ10:CL10"/>
    <mergeCell ref="S11:AD11"/>
    <mergeCell ref="AE11:AH11"/>
    <mergeCell ref="AI11:BL11"/>
    <mergeCell ref="BM11:CD11"/>
    <mergeCell ref="CE11:CI11"/>
    <mergeCell ref="CJ11:CL11"/>
    <mergeCell ref="B10:E19"/>
    <mergeCell ref="AE10:AH10"/>
    <mergeCell ref="AI10:AT10"/>
    <mergeCell ref="AU10:AY10"/>
    <mergeCell ref="AZ10:BE10"/>
    <mergeCell ref="BF10:BP10"/>
    <mergeCell ref="F12:R12"/>
    <mergeCell ref="AE12:AK12"/>
    <mergeCell ref="AL12:AZ12"/>
    <mergeCell ref="BA12:BE12"/>
    <mergeCell ref="BF12:BT12"/>
    <mergeCell ref="BU12:CH12"/>
    <mergeCell ref="CI12:CL12"/>
    <mergeCell ref="F13:M13"/>
    <mergeCell ref="N13:P13"/>
    <mergeCell ref="S13:T13"/>
    <mergeCell ref="U13:W13"/>
    <mergeCell ref="CI9:CL9"/>
    <mergeCell ref="S8:Z8"/>
    <mergeCell ref="AA8:AO8"/>
    <mergeCell ref="AP8:BA8"/>
    <mergeCell ref="BB8:BJ8"/>
    <mergeCell ref="BK8:CL8"/>
    <mergeCell ref="S9:V9"/>
    <mergeCell ref="W9:AC9"/>
    <mergeCell ref="AD9:AL9"/>
    <mergeCell ref="AM9:AU9"/>
    <mergeCell ref="AV9:AW9"/>
    <mergeCell ref="AD29:CL29"/>
    <mergeCell ref="A1:AH1"/>
    <mergeCell ref="A2:P2"/>
    <mergeCell ref="Q2:BW2"/>
    <mergeCell ref="BX2:CM2"/>
    <mergeCell ref="AZ4:BG4"/>
    <mergeCell ref="BH4:CG4"/>
    <mergeCell ref="AZ5:BG5"/>
    <mergeCell ref="B6:R6"/>
    <mergeCell ref="BH5:CG5"/>
    <mergeCell ref="B7:R9"/>
    <mergeCell ref="S7:W7"/>
    <mergeCell ref="X7:AT7"/>
    <mergeCell ref="AU7:AY7"/>
    <mergeCell ref="AZ7:BF7"/>
    <mergeCell ref="BG7:BK7"/>
    <mergeCell ref="BL7:BR7"/>
    <mergeCell ref="BS7:CF7"/>
    <mergeCell ref="CG7:CL7"/>
    <mergeCell ref="AX9:BE9"/>
    <mergeCell ref="BF9:BS9"/>
    <mergeCell ref="BT9:BZ9"/>
    <mergeCell ref="CA9:CB9"/>
    <mergeCell ref="CC9:CH9"/>
  </mergeCells>
  <phoneticPr fontId="2"/>
  <conditionalFormatting sqref="N18:P18">
    <cfRule type="expression" dxfId="134" priority="21">
      <formula>$N$18=""</formula>
    </cfRule>
  </conditionalFormatting>
  <conditionalFormatting sqref="U19">
    <cfRule type="expression" dxfId="133" priority="5">
      <formula>$U$19=""</formula>
    </cfRule>
  </conditionalFormatting>
  <conditionalFormatting sqref="U18:W18">
    <cfRule type="expression" dxfId="132" priority="20">
      <formula>$U$18=""</formula>
    </cfRule>
  </conditionalFormatting>
  <conditionalFormatting sqref="W9:AC9">
    <cfRule type="expression" dxfId="131" priority="23">
      <formula>$W$9=""</formula>
    </cfRule>
  </conditionalFormatting>
  <conditionalFormatting sqref="W20:AD20">
    <cfRule type="expression" dxfId="130" priority="27">
      <formula>$W$20&lt;&gt;""</formula>
    </cfRule>
    <cfRule type="expression" dxfId="129" priority="61">
      <formula>$J$8&lt;&gt;"○"</formula>
    </cfRule>
  </conditionalFormatting>
  <conditionalFormatting sqref="X7:AT7">
    <cfRule type="expression" dxfId="128" priority="95">
      <formula>$X$7=""</formula>
    </cfRule>
  </conditionalFormatting>
  <conditionalFormatting sqref="AA8:AO8">
    <cfRule type="expression" dxfId="127" priority="88">
      <formula>$AA$8=""</formula>
    </cfRule>
  </conditionalFormatting>
  <conditionalFormatting sqref="AD28:CL28">
    <cfRule type="expression" dxfId="126" priority="1">
      <formula>$AD$28=""</formula>
    </cfRule>
  </conditionalFormatting>
  <conditionalFormatting sqref="AD29:CL29">
    <cfRule type="expression" dxfId="125" priority="30">
      <formula>$AD$29=""</formula>
    </cfRule>
  </conditionalFormatting>
  <conditionalFormatting sqref="AI17:AT17">
    <cfRule type="expression" dxfId="124" priority="19">
      <formula>$AI$17=""</formula>
    </cfRule>
  </conditionalFormatting>
  <conditionalFormatting sqref="AI18:AT18">
    <cfRule type="expression" dxfId="123" priority="16">
      <formula>$AI$18=""</formula>
    </cfRule>
  </conditionalFormatting>
  <conditionalFormatting sqref="AI20:AZ20">
    <cfRule type="expression" dxfId="122" priority="60">
      <formula>$J$8&lt;&gt;"○"</formula>
    </cfRule>
    <cfRule type="expression" dxfId="121" priority="26">
      <formula>$AI$20&lt;&gt;""</formula>
    </cfRule>
  </conditionalFormatting>
  <conditionalFormatting sqref="AK24:AN24">
    <cfRule type="expression" dxfId="120" priority="58">
      <formula>$AK$24=""</formula>
    </cfRule>
  </conditionalFormatting>
  <conditionalFormatting sqref="AK25:AN25">
    <cfRule type="expression" dxfId="119" priority="46">
      <formula>$AK$25=""</formula>
    </cfRule>
  </conditionalFormatting>
  <conditionalFormatting sqref="AK26:AN26">
    <cfRule type="expression" dxfId="118" priority="34">
      <formula>$AK$26=""</formula>
    </cfRule>
  </conditionalFormatting>
  <conditionalFormatting sqref="AK27:AS27">
    <cfRule type="expression" dxfId="117" priority="32">
      <formula>$AK$27=""</formula>
    </cfRule>
  </conditionalFormatting>
  <conditionalFormatting sqref="AM9">
    <cfRule type="expression" dxfId="116" priority="75">
      <formula>$AM$9&lt;&gt;""</formula>
    </cfRule>
    <cfRule type="expression" dxfId="115" priority="87">
      <formula>#REF!&lt;&gt;"○"</formula>
    </cfRule>
  </conditionalFormatting>
  <conditionalFormatting sqref="AO24:AS24">
    <cfRule type="expression" dxfId="114" priority="57">
      <formula>$AO$24=""</formula>
    </cfRule>
  </conditionalFormatting>
  <conditionalFormatting sqref="AO25:AS25">
    <cfRule type="expression" dxfId="113" priority="45">
      <formula>$AO$25=""</formula>
    </cfRule>
  </conditionalFormatting>
  <conditionalFormatting sqref="AO26:AS26">
    <cfRule type="expression" dxfId="112" priority="33">
      <formula>$AO$26=""</formula>
    </cfRule>
  </conditionalFormatting>
  <conditionalFormatting sqref="AT24:AW24">
    <cfRule type="expression" dxfId="111" priority="56">
      <formula>$AT$24=""</formula>
    </cfRule>
  </conditionalFormatting>
  <conditionalFormatting sqref="AT25:AW25">
    <cfRule type="expression" dxfId="110" priority="44">
      <formula>$AT$25=""</formula>
    </cfRule>
  </conditionalFormatting>
  <conditionalFormatting sqref="AU19">
    <cfRule type="expression" dxfId="109" priority="6">
      <formula>$AU$19&lt;&gt;""</formula>
    </cfRule>
    <cfRule type="expression" dxfId="108" priority="7">
      <formula>$U$19="○"</formula>
    </cfRule>
  </conditionalFormatting>
  <conditionalFormatting sqref="AX24:BB24">
    <cfRule type="expression" dxfId="107" priority="55">
      <formula>$AX$24=""</formula>
    </cfRule>
  </conditionalFormatting>
  <conditionalFormatting sqref="AX25:BB25">
    <cfRule type="expression" dxfId="106" priority="43">
      <formula>$AX$25=""</formula>
    </cfRule>
  </conditionalFormatting>
  <conditionalFormatting sqref="AZ17:BE17">
    <cfRule type="expression" dxfId="105" priority="18">
      <formula>$AZ$17=""</formula>
    </cfRule>
  </conditionalFormatting>
  <conditionalFormatting sqref="AZ7:BF7">
    <cfRule type="expression" dxfId="104" priority="94">
      <formula>$AZ$7=""</formula>
    </cfRule>
  </conditionalFormatting>
  <conditionalFormatting sqref="BC24:BF24">
    <cfRule type="expression" dxfId="103" priority="54">
      <formula>$BC$24=""</formula>
    </cfRule>
  </conditionalFormatting>
  <conditionalFormatting sqref="BC25:BF25">
    <cfRule type="expression" dxfId="102" priority="42">
      <formula>$BC$25=""</formula>
    </cfRule>
  </conditionalFormatting>
  <conditionalFormatting sqref="BE20:BJ20">
    <cfRule type="expression" dxfId="101" priority="59">
      <formula>$J$8&lt;&gt;"○"</formula>
    </cfRule>
    <cfRule type="expression" dxfId="100" priority="25">
      <formula>$BE$20&lt;&gt;""</formula>
    </cfRule>
  </conditionalFormatting>
  <conditionalFormatting sqref="BF9:BS9">
    <cfRule type="expression" dxfId="99" priority="22">
      <formula>$BF$9=""</formula>
    </cfRule>
  </conditionalFormatting>
  <conditionalFormatting sqref="BG24:BK24">
    <cfRule type="expression" dxfId="98" priority="53">
      <formula>$BG$24=""</formula>
    </cfRule>
  </conditionalFormatting>
  <conditionalFormatting sqref="BG25:BK25">
    <cfRule type="expression" dxfId="97" priority="41">
      <formula>$BG$25=""</formula>
    </cfRule>
  </conditionalFormatting>
  <conditionalFormatting sqref="BH5">
    <cfRule type="expression" dxfId="96" priority="96">
      <formula>$BH$5=""</formula>
    </cfRule>
  </conditionalFormatting>
  <conditionalFormatting sqref="BH4:CG4">
    <cfRule type="expression" dxfId="95" priority="97">
      <formula>$BH$4=""</formula>
    </cfRule>
  </conditionalFormatting>
  <conditionalFormatting sqref="BK8:CL8">
    <cfRule type="expression" dxfId="94" priority="24">
      <formula>$BK$8=""</formula>
    </cfRule>
  </conditionalFormatting>
  <conditionalFormatting sqref="BL24:BO24">
    <cfRule type="expression" dxfId="93" priority="52">
      <formula>$BL$24=""</formula>
    </cfRule>
  </conditionalFormatting>
  <conditionalFormatting sqref="BL25:BO25">
    <cfRule type="expression" dxfId="92" priority="40">
      <formula>$BL$25=""</formula>
    </cfRule>
  </conditionalFormatting>
  <conditionalFormatting sqref="BL7:BR7">
    <cfRule type="expression" dxfId="91" priority="93">
      <formula>$BL$7=""</formula>
    </cfRule>
  </conditionalFormatting>
  <conditionalFormatting sqref="BM18:BQ18">
    <cfRule type="expression" dxfId="90" priority="15">
      <formula>$BM$18=""</formula>
    </cfRule>
  </conditionalFormatting>
  <conditionalFormatting sqref="BP24:BT24">
    <cfRule type="expression" dxfId="89" priority="51">
      <formula>$BP$24=""</formula>
    </cfRule>
  </conditionalFormatting>
  <conditionalFormatting sqref="BP25:BT25">
    <cfRule type="expression" dxfId="88" priority="39">
      <formula>$BP$25=""</formula>
    </cfRule>
  </conditionalFormatting>
  <conditionalFormatting sqref="BQ19">
    <cfRule type="expression" dxfId="87" priority="4">
      <formula>$U$19="○"</formula>
    </cfRule>
    <cfRule type="expression" dxfId="86" priority="3">
      <formula>$BQ$19&lt;&gt;""</formula>
    </cfRule>
  </conditionalFormatting>
  <conditionalFormatting sqref="BQ17:CL17">
    <cfRule type="expression" dxfId="85" priority="17">
      <formula>$BQ$17=""</formula>
    </cfRule>
  </conditionalFormatting>
  <conditionalFormatting sqref="BU24:BX24">
    <cfRule type="expression" dxfId="84" priority="50">
      <formula>$BU$24=""</formula>
    </cfRule>
  </conditionalFormatting>
  <conditionalFormatting sqref="BU25:BX25">
    <cfRule type="expression" dxfId="83" priority="38">
      <formula>$BU$25=""</formula>
    </cfRule>
  </conditionalFormatting>
  <conditionalFormatting sqref="BY24:CC24">
    <cfRule type="expression" dxfId="82" priority="49">
      <formula>$BY$24=""</formula>
    </cfRule>
  </conditionalFormatting>
  <conditionalFormatting sqref="BY25:CC25">
    <cfRule type="expression" dxfId="81" priority="37">
      <formula>$BY$25=""</formula>
    </cfRule>
  </conditionalFormatting>
  <conditionalFormatting sqref="CC9">
    <cfRule type="expression" dxfId="80" priority="101">
      <formula>$CC$9=""</formula>
    </cfRule>
  </conditionalFormatting>
  <conditionalFormatting sqref="CD24:CG24">
    <cfRule type="expression" dxfId="79" priority="48">
      <formula>$CD$24=""</formula>
    </cfRule>
  </conditionalFormatting>
  <conditionalFormatting sqref="CD25:CG25">
    <cfRule type="expression" dxfId="78" priority="36">
      <formula>$CD$25=""</formula>
    </cfRule>
  </conditionalFormatting>
  <conditionalFormatting sqref="CE18:CH18">
    <cfRule type="expression" dxfId="77" priority="14">
      <formula>$CE$18=""</formula>
    </cfRule>
  </conditionalFormatting>
  <conditionalFormatting sqref="CG7:CL7">
    <cfRule type="expression" dxfId="76" priority="92">
      <formula>$CG$7=""</formula>
    </cfRule>
  </conditionalFormatting>
  <conditionalFormatting sqref="CH24:CL24">
    <cfRule type="expression" dxfId="75" priority="47">
      <formula>$CH$24=""</formula>
    </cfRule>
  </conditionalFormatting>
  <conditionalFormatting sqref="CH25:CL25">
    <cfRule type="expression" dxfId="74" priority="35">
      <formula>$CH$25=""</formula>
    </cfRule>
  </conditionalFormatting>
  <conditionalFormatting sqref="CN25">
    <cfRule type="expression" dxfId="73" priority="29">
      <formula>$CW$25=0</formula>
    </cfRule>
    <cfRule type="expression" dxfId="72" priority="98">
      <formula>OR($CW$25&lt;3,$CW$25&gt;5)</formula>
    </cfRule>
  </conditionalFormatting>
  <conditionalFormatting sqref="CN26">
    <cfRule type="expression" dxfId="71" priority="28">
      <formula>$CZ$25=0</formula>
    </cfRule>
    <cfRule type="expression" dxfId="70" priority="99">
      <formula>$CE$18&lt;&gt;$CZ$25</formula>
    </cfRule>
  </conditionalFormatting>
  <conditionalFormatting sqref="CN27">
    <cfRule type="expression" dxfId="69" priority="8">
      <formula>$CX$27&lt;&gt;1</formula>
    </cfRule>
  </conditionalFormatting>
  <dataValidations count="44">
    <dataValidation allowBlank="1" showInputMessage="1" showErrorMessage="1" promptTitle="免許状（教科）" prompt="所有している免許状をすべて記入。_x000a_例：小１、特支１(知肢病）" sqref="BQ14:CL14" xr:uid="{00000000-0002-0000-0100-000000000000}"/>
    <dataValidation allowBlank="1" showInputMessage="1" showErrorMessage="1" promptTitle="免許状（教科）" prompt="所有している免許状をすべて記入。_x000a_例：小１、特支１(知肢病)" sqref="BQ10:CL10" xr:uid="{00000000-0002-0000-0100-000001000000}"/>
    <dataValidation allowBlank="1" showInputMessage="1" showErrorMessage="1" promptTitle="主たる担当教科等" prompt="主たる担当教科等を１つ記載_x000a_例：生活単元学習" sqref="BF9:BS9" xr:uid="{00000000-0002-0000-0100-000002000000}"/>
    <dataValidation type="list" allowBlank="1" showInputMessage="1" showErrorMessage="1" promptTitle="職等" prompt="▼で選択_x000a_" sqref="AI11:BL11 AI15:AT15" xr:uid="{00000000-0002-0000-0100-000003000000}">
      <formula1>"主幹教諭,教務主任,学年主任,その他の教諭,講師その他"</formula1>
    </dataValidation>
    <dataValidation allowBlank="1" showInputMessage="1" showErrorMessage="1" promptTitle="担当学年" prompt="担当するすべての学年を記入_x000a_複数学年の場合_x000a_例：２，３" sqref="AM9:AU9" xr:uid="{00000000-0002-0000-0100-000004000000}"/>
    <dataValidation type="list" allowBlank="1" showInputMessage="1" showErrorMessage="1" promptTitle="学部" prompt="▼で選択" sqref="W9:AC9" xr:uid="{00000000-0002-0000-0100-000005000000}">
      <formula1>"小学部,中学部"</formula1>
    </dataValidation>
    <dataValidation allowBlank="1" showInputMessage="1" showErrorMessage="1" promptTitle="所有免許状" prompt="所有するすべての教員免許状を記載（６種類入力可）_x000a_例：小１、特支１(知肢病)_x000a__x000a_※セル内の改行は_x000a_　　「Alt＋Enter」" sqref="BK8:CL8" xr:uid="{00000000-0002-0000-0100-000006000000}"/>
    <dataValidation type="list" allowBlank="1" showInputMessage="1" showErrorMessage="1" promptTitle="再任用" prompt="該当する場合_x000a_▼で「○」を選択_x000a_該当しない場合_x000a_▼で「　　」を選択" sqref="U13:W13 U16:W16" xr:uid="{00000000-0002-0000-0100-000007000000}">
      <formula1>"○,　"</formula1>
    </dataValidation>
    <dataValidation allowBlank="1" showInputMessage="1" showErrorMessage="1" promptTitle="指導曜日" prompt="「週時程への位置付け」との整合性に注意_x000a_例：火・木" sqref="AL12:AZ12" xr:uid="{00000000-0002-0000-0100-000008000000}"/>
    <dataValidation type="list" allowBlank="1" showInputMessage="1" showErrorMessage="1" promptTitle="種類" prompt="研修の種類を▼で選択_x000a_１…授業実践研修_x000a_２…授業に関する研修" sqref="AK25:AN25 AT25:AW25 BC25:BF25 BL25:BO25 BU25:BX25 CD25:CG25" xr:uid="{00000000-0002-0000-0100-00000B000000}">
      <formula1>"１,２"</formula1>
    </dataValidation>
    <dataValidation allowBlank="1" showInputMessage="1" showErrorMessage="1" promptTitle="校外研修後補充者氏名" prompt="例：○○　○○" sqref="AI20:AZ20" xr:uid="{00000000-0002-0000-0100-00000C000000}"/>
    <dataValidation type="list" allowBlank="1" showInputMessage="1" showErrorMessage="1" promptTitle="校外研修後補充者職名" prompt="▼で選択_x000a_4月1日現在" sqref="W20:AD20" xr:uid="{00000000-0002-0000-0100-00000D000000}">
      <formula1>"主幹教諭,教諭,講師,非常勤講師"</formula1>
    </dataValidation>
    <dataValidation allowBlank="1" showInputMessage="1" showErrorMessage="1" promptTitle="指導教員氏名" prompt="例：○○　○○" sqref="AI17:AT17" xr:uid="{00000000-0002-0000-0100-00000E000000}"/>
    <dataValidation allowBlank="1" showInputMessage="1" showErrorMessage="1" promptTitle="校内指導教員氏名" prompt="例：○○　○○" sqref="AI14:AT14" xr:uid="{00000000-0002-0000-0100-00000F000000}"/>
    <dataValidation type="list" allowBlank="1" showInputMessage="1" showErrorMessage="1" promptTitle="再任用雇用形態" prompt="▼で選択" sqref="AQ13:BE13 AQ16:BE16" xr:uid="{00000000-0002-0000-0100-000010000000}">
      <formula1>"フルタイム,短時間勤務"</formula1>
    </dataValidation>
    <dataValidation allowBlank="1" showInputMessage="1" showErrorMessage="1" promptTitle="拠点校指導教員氏名" prompt="例：○○　○○" sqref="AI10:AT10" xr:uid="{00000000-0002-0000-0100-000011000000}"/>
    <dataValidation type="list" allowBlank="1" showInputMessage="1" showErrorMessage="1" promptTitle="学級担任" prompt="▼で有無を選択" sqref="AA8:AO8" xr:uid="{00000000-0002-0000-0100-000012000000}">
      <formula1>"有,無"</formula1>
    </dataValidation>
    <dataValidation type="list" allowBlank="1" showInputMessage="1" showErrorMessage="1" promptTitle="教職大学院修了" prompt="該当する場合_x000a_▼で「○」を選択_x000a_該当しない場合_x000a_▼で「／」を選択" sqref="CG7:CL7" xr:uid="{00000000-0002-0000-0100-000014000000}">
      <formula1>"○,／"</formula1>
    </dataValidation>
    <dataValidation type="list" allowBlank="1" showInputMessage="1" showErrorMessage="1" promptTitle="性別" prompt="▼で選択" sqref="AZ7:BF7" xr:uid="{00000000-0002-0000-0100-000015000000}">
      <formula1>"男,女"</formula1>
    </dataValidation>
    <dataValidation allowBlank="1" showInputMessage="1" showErrorMessage="1" promptTitle="初任者氏名" prompt="例：○○　○○" sqref="X7:AT7" xr:uid="{00000000-0002-0000-0100-000016000000}"/>
    <dataValidation allowBlank="1" showInputMessage="1" showErrorMessage="1" promptTitle="学校名" prompt="例：千葉県立○○特別支援学校" sqref="BH4:CG4" xr:uid="{00000000-0002-0000-0100-000017000000}"/>
    <dataValidation type="list" allowBlank="1" showInputMessage="1" showErrorMessage="1" promptTitle="職等" prompt="▼で選択_x000a_4月1日現在_x000a_" sqref="AI18:AT18" xr:uid="{00000000-0002-0000-0100-000018000000}">
      <formula1>"主幹教諭,教務主任,学年主任,その他の教諭,講師その他,非常勤講師"</formula1>
    </dataValidation>
    <dataValidation type="list" allowBlank="1" showInputMessage="1" showErrorMessage="1" promptTitle="指導者" prompt="▼で選択_x000a_[非]…指導教員が非常勤講師_x000a_[指]…指導教員が教諭等_x000a_[諭]…校内の他の教諭等" sqref="AK27:AS27 AO25:AS25 CH25:CL25 AX25:BB25 BG25:BK25 BP25:BT25 BY25:CC25" xr:uid="{00000000-0002-0000-0100-000019000000}">
      <formula1>$CV$32:$CV$34</formula1>
    </dataValidation>
    <dataValidation type="list" allowBlank="1" showInputMessage="1" showErrorMessage="1" promptTitle="再任用" prompt="該当する場合_x000a_▼で「○」を選択_x000a_該当しない場合_x000a_▼で「／」を選択" sqref="U18:W18" xr:uid="{00000000-0002-0000-0100-00001A000000}">
      <formula1>"○,／"</formula1>
    </dataValidation>
    <dataValidation type="list" allowBlank="1" showInputMessage="1" showErrorMessage="1" promptTitle="校内の教諭等" prompt="該当する場合_x000a_▼で「○」を選択_x000a_該当しない場合_x000a_▼で「／」を選択" sqref="U19:W19" xr:uid="{00000000-0002-0000-0100-00001B000000}">
      <formula1>"○,／"</formula1>
    </dataValidation>
    <dataValidation allowBlank="1" showInputMessage="1" showErrorMessage="1" promptTitle="後補充の非常勤講師氏名" prompt="指導教員が校内の教諭等の時のみ入力_x000a_例：○○　○○" sqref="AU19" xr:uid="{00000000-0002-0000-0100-00001C000000}"/>
    <dataValidation type="list" allowBlank="1" showInputMessage="1" showErrorMessage="1" promptTitle="初任者配置数" prompt="▼で選択_x000a_本校の従来方式の初任者数" sqref="N18:P18" xr:uid="{00000000-0002-0000-0100-00001D000000}">
      <formula1>$CR$33:$CR$36</formula1>
    </dataValidation>
    <dataValidation type="list" allowBlank="1" showInputMessage="1" showErrorMessage="1" promptTitle="初任者配置数" prompt="▼で選択_x000a_本校の拠点校方式の初任者数" sqref="N13:P13" xr:uid="{00000000-0002-0000-0100-00001E000000}">
      <formula1>$CR$32:$CR$35</formula1>
    </dataValidation>
    <dataValidation type="list" allowBlank="1" showInputMessage="1" showErrorMessage="1" promptTitle="曜" prompt="▼で選択" sqref="AK24:AN24 AT24:AW24 BC24:BF24 BL24:BO24 BU24:BX24 CD24:CG24 AK26:AN26" xr:uid="{00000000-0002-0000-0100-00001F000000}">
      <formula1>$CS$32:$CS$36</formula1>
    </dataValidation>
    <dataValidation allowBlank="1" showInputMessage="1" showErrorMessage="1" promptTitle="免許状（教科）" prompt="所有するすべての教員免許状を記載（６種類入力可）_x000a_例：小１、特支１(知肢病)_x000a__x000a_※セル内の改行は_x000a_　　「Alt＋Enter」" sqref="BQ17:CL17" xr:uid="{00000000-0002-0000-0100-000020000000}"/>
    <dataValidation allowBlank="1" showInputMessage="1" showErrorMessage="1" promptTitle="校長名" prompt="例：○○　○○" sqref="BH5:CG5" xr:uid="{00000000-0002-0000-0100-000021000000}"/>
    <dataValidation type="list" allowBlank="1" showInputMessage="1" showErrorMessage="1" promptTitle="年齢" prompt="▼で選択_x000a_4月1日現在" sqref="AZ10:BE10 AZ14:BE14" xr:uid="{00000000-0002-0000-0100-000022000000}">
      <formula1>$CQ$31:$CQ$76</formula1>
    </dataValidation>
    <dataValidation type="list" allowBlank="1" showInputMessage="1" showErrorMessage="1" promptTitle="担当時数" prompt="▼で選択" sqref="CC9:CH9" xr:uid="{00000000-0002-0000-0100-000023000000}">
      <formula1>$CR$33:$CR$62</formula1>
    </dataValidation>
    <dataValidation type="list" allowBlank="1" showInputMessage="1" showErrorMessage="1" promptTitle="初任者指導時間" prompt="▼で選択" sqref="CE15:CH15" xr:uid="{00000000-0002-0000-0100-000024000000}">
      <formula1>$CR$32:$CR$37</formula1>
    </dataValidation>
    <dataValidation type="list" allowBlank="1" showInputMessage="1" showErrorMessage="1" promptTitle="時間" prompt="▼で選択_x000a_第３校時…(３)_x000a_放課後…（放）" sqref="CH24:CL24 BY24:CC24 BP24:BT24 BG24:BK24 AX24:BB24 AO24:AS24 AO26:AS26" xr:uid="{00000000-0002-0000-0100-000025000000}">
      <formula1>$CT$32:$CT$38</formula1>
    </dataValidation>
    <dataValidation type="list" allowBlank="1" showInputMessage="1" showErrorMessage="1" promptTitle="教員経験年数" prompt="▼で選択_x000a_行政、再任用期間を含む_x000a_" sqref="CE11:CI11 BM15:BQ15" xr:uid="{00000000-0002-0000-0100-000026000000}">
      <formula1>$CR$32:$CR$76</formula1>
    </dataValidation>
    <dataValidation type="list" allowBlank="1" showInputMessage="1" showErrorMessage="1" promptTitle="指導時数" prompt="▼で選択" sqref="BU12" xr:uid="{00000000-0002-0000-0100-000027000000}">
      <formula1>$CR$32:$CR$37</formula1>
    </dataValidation>
    <dataValidation type="list" allowBlank="1" showInputMessage="1" showErrorMessage="1" promptTitle="年齢" prompt="▼で選択_x000a_採用年度_x000a_４月１日現在" sqref="BL7:BR7" xr:uid="{00000000-0002-0000-0100-00002A000000}">
      <formula1>$CQ$32:$CQ$70</formula1>
    </dataValidation>
    <dataValidation type="list" allowBlank="1" showInputMessage="1" showErrorMessage="1" promptTitle="年齢" prompt="▼で選択_x000a_4月1日現在" sqref="BE20:BJ20 AZ17:BE17" xr:uid="{00000000-0002-0000-0100-00002B000000}">
      <formula1>$CQ$32:$CQ$86</formula1>
    </dataValidation>
    <dataValidation type="list" allowBlank="1" showInputMessage="1" showErrorMessage="1" promptTitle="教員経験年数" prompt="▼で選択_x000a_行政、再任用期間を含む_x000a_" sqref="BM18:BQ18" xr:uid="{00000000-0002-0000-0100-00002C000000}">
      <formula1>$CR$33:$CR$86</formula1>
    </dataValidation>
    <dataValidation type="list" allowBlank="1" showInputMessage="1" showErrorMessage="1" promptTitle="初任者指導時数" prompt="▼で選択" sqref="CE18:CH18" xr:uid="{00000000-0002-0000-0100-00002D000000}">
      <formula1>$CR$33:$CR$39</formula1>
    </dataValidation>
    <dataValidation type="list" allowBlank="1" showInputMessage="1" showErrorMessage="1" promptTitle="年齢" prompt="指導教員が校内の教諭等の時のみ入力_x000a_▼で選択_x000a_4月1日現在" sqref="BQ19:BV19" xr:uid="{00000000-0002-0000-0100-00002E000000}">
      <formula1>$CQ$32:$CQ$86</formula1>
    </dataValidation>
    <dataValidation allowBlank="1" showInputMessage="1" showErrorMessage="1" promptTitle="初任者研修部会構成" prompt="メンバー例_x000a_校長、副校長、教頭、主幹教諭、指導教員、教務主任、学部主事、研究主任、生徒指導主事、進路指導主事等_x000a_※初任者は必要に応じて" sqref="AD29:CL29" xr:uid="{00000000-0002-0000-0100-000009000000}"/>
    <dataValidation allowBlank="1" showInputMessage="1" showErrorMessage="1" promptTitle="初任者研修部会位置付け" prompt="少なくとも年３回開催_x000a_記入例：４月、１０月、２月の第３月曜日（放）" sqref="AD28:CL28" xr:uid="{906729EE-8932-4F1E-9AB1-AAFA35705DD4}"/>
  </dataValidations>
  <printOptions horizontalCentered="1"/>
  <pageMargins left="0.59055118110236227" right="0.59055118110236227" top="0.59055118110236227" bottom="0" header="0" footer="0"/>
  <pageSetup paperSize="9" scale="72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DE89"/>
  <sheetViews>
    <sheetView showGridLines="0" zoomScaleNormal="100" workbookViewId="0">
      <selection activeCell="BH4" sqref="BH4:CG4"/>
    </sheetView>
  </sheetViews>
  <sheetFormatPr defaultColWidth="9" defaultRowHeight="17.5" x14ac:dyDescent="0.55000000000000004"/>
  <cols>
    <col min="1" max="91" width="1.25" style="1" customWidth="1"/>
    <col min="92" max="92" width="9" style="9"/>
    <col min="93" max="93" width="9" style="1"/>
    <col min="94" max="94" width="9" style="1" customWidth="1"/>
    <col min="95" max="97" width="3.5" style="1" hidden="1" customWidth="1"/>
    <col min="98" max="100" width="5.5" style="1" hidden="1" customWidth="1"/>
    <col min="101" max="104" width="2.5" style="1" hidden="1" customWidth="1"/>
    <col min="105" max="106" width="9" style="1" customWidth="1"/>
    <col min="107" max="16384" width="9" style="1"/>
  </cols>
  <sheetData>
    <row r="1" spans="1:94" customFormat="1" ht="29.5" x14ac:dyDescent="0.55000000000000004">
      <c r="A1" s="289" t="s">
        <v>85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CN1" s="9"/>
    </row>
    <row r="2" spans="1:94" ht="33" customHeight="1" x14ac:dyDescent="0.55000000000000004">
      <c r="A2" s="207" t="s">
        <v>119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8" t="s">
        <v>0</v>
      </c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21" t="s">
        <v>84</v>
      </c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40"/>
      <c r="CO2" s="65"/>
      <c r="CP2" s="34"/>
    </row>
    <row r="3" spans="1:94" ht="33" customHeight="1" x14ac:dyDescent="0.55000000000000004">
      <c r="CN3" s="40"/>
      <c r="CO3" s="33"/>
      <c r="CP3" s="33"/>
    </row>
    <row r="4" spans="1:94" ht="33" customHeight="1" x14ac:dyDescent="0.55000000000000004">
      <c r="AZ4" s="209" t="s">
        <v>1</v>
      </c>
      <c r="BA4" s="209"/>
      <c r="BB4" s="209"/>
      <c r="BC4" s="209"/>
      <c r="BD4" s="209"/>
      <c r="BE4" s="209"/>
      <c r="BF4" s="209"/>
      <c r="BG4" s="209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N4" s="35"/>
      <c r="CO4" s="33"/>
      <c r="CP4" s="34"/>
    </row>
    <row r="5" spans="1:94" ht="33" customHeight="1" x14ac:dyDescent="0.55000000000000004">
      <c r="AZ5" s="209" t="s">
        <v>2</v>
      </c>
      <c r="BA5" s="209"/>
      <c r="BB5" s="209"/>
      <c r="BC5" s="209"/>
      <c r="BD5" s="209"/>
      <c r="BE5" s="209"/>
      <c r="BF5" s="209"/>
      <c r="BG5" s="20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N5" s="40"/>
      <c r="CO5" s="33"/>
      <c r="CP5" s="34"/>
    </row>
    <row r="6" spans="1:94" ht="33" customHeight="1" thickBot="1" x14ac:dyDescent="0.6"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CN6" s="35"/>
      <c r="CO6" s="33"/>
      <c r="CP6" s="34"/>
    </row>
    <row r="7" spans="1:94" ht="33" customHeight="1" x14ac:dyDescent="0.55000000000000004">
      <c r="B7" s="233" t="s">
        <v>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211"/>
      <c r="S7" s="104" t="s">
        <v>5</v>
      </c>
      <c r="T7" s="105"/>
      <c r="U7" s="105"/>
      <c r="V7" s="105"/>
      <c r="W7" s="211"/>
      <c r="X7" s="212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4"/>
      <c r="AU7" s="84" t="s">
        <v>6</v>
      </c>
      <c r="AV7" s="85"/>
      <c r="AW7" s="85"/>
      <c r="AX7" s="85"/>
      <c r="AY7" s="86"/>
      <c r="AZ7" s="215"/>
      <c r="BA7" s="216"/>
      <c r="BB7" s="216"/>
      <c r="BC7" s="216"/>
      <c r="BD7" s="216"/>
      <c r="BE7" s="216"/>
      <c r="BF7" s="217"/>
      <c r="BG7" s="84" t="s">
        <v>7</v>
      </c>
      <c r="BH7" s="85"/>
      <c r="BI7" s="85"/>
      <c r="BJ7" s="85"/>
      <c r="BK7" s="86"/>
      <c r="BL7" s="215"/>
      <c r="BM7" s="216"/>
      <c r="BN7" s="216"/>
      <c r="BO7" s="216"/>
      <c r="BP7" s="216"/>
      <c r="BQ7" s="216"/>
      <c r="BR7" s="217"/>
      <c r="BS7" s="84" t="s">
        <v>8</v>
      </c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215"/>
      <c r="CH7" s="216"/>
      <c r="CI7" s="216"/>
      <c r="CJ7" s="216"/>
      <c r="CK7" s="216"/>
      <c r="CL7" s="218"/>
      <c r="CN7" s="40"/>
      <c r="CO7" s="33"/>
      <c r="CP7" s="34"/>
    </row>
    <row r="8" spans="1:94" ht="33" customHeight="1" x14ac:dyDescent="0.55000000000000004">
      <c r="B8" s="234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2"/>
      <c r="S8" s="151" t="s">
        <v>10</v>
      </c>
      <c r="T8" s="152"/>
      <c r="U8" s="152"/>
      <c r="V8" s="152"/>
      <c r="W8" s="152"/>
      <c r="X8" s="152"/>
      <c r="Y8" s="152"/>
      <c r="Z8" s="153"/>
      <c r="AA8" s="11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95"/>
      <c r="AP8" s="204" t="s">
        <v>77</v>
      </c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151" t="s">
        <v>78</v>
      </c>
      <c r="BC8" s="152"/>
      <c r="BD8" s="152"/>
      <c r="BE8" s="152"/>
      <c r="BF8" s="152"/>
      <c r="BG8" s="152"/>
      <c r="BH8" s="152"/>
      <c r="BI8" s="152"/>
      <c r="BJ8" s="152"/>
      <c r="BK8" s="230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2"/>
      <c r="CN8" s="35"/>
      <c r="CO8" s="34"/>
      <c r="CP8" s="34"/>
    </row>
    <row r="9" spans="1:94" ht="33" customHeight="1" thickBot="1" x14ac:dyDescent="0.6">
      <c r="B9" s="234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146" t="s">
        <v>79</v>
      </c>
      <c r="T9" s="147"/>
      <c r="U9" s="147"/>
      <c r="V9" s="147"/>
      <c r="W9" s="146" t="s">
        <v>95</v>
      </c>
      <c r="X9" s="147"/>
      <c r="Y9" s="147"/>
      <c r="Z9" s="147"/>
      <c r="AA9" s="147"/>
      <c r="AB9" s="147"/>
      <c r="AC9" s="148"/>
      <c r="AD9" s="220" t="s">
        <v>11</v>
      </c>
      <c r="AE9" s="221"/>
      <c r="AF9" s="221"/>
      <c r="AG9" s="221"/>
      <c r="AH9" s="221"/>
      <c r="AI9" s="221"/>
      <c r="AJ9" s="221"/>
      <c r="AK9" s="221"/>
      <c r="AL9" s="222"/>
      <c r="AM9" s="238"/>
      <c r="AN9" s="239"/>
      <c r="AO9" s="239"/>
      <c r="AP9" s="239"/>
      <c r="AQ9" s="239"/>
      <c r="AR9" s="239"/>
      <c r="AS9" s="239"/>
      <c r="AT9" s="239"/>
      <c r="AU9" s="239"/>
      <c r="AV9" s="147" t="s">
        <v>9</v>
      </c>
      <c r="AW9" s="147"/>
      <c r="AX9" s="240" t="s">
        <v>80</v>
      </c>
      <c r="AY9" s="241"/>
      <c r="AZ9" s="241"/>
      <c r="BA9" s="241"/>
      <c r="BB9" s="241"/>
      <c r="BC9" s="241"/>
      <c r="BD9" s="241"/>
      <c r="BE9" s="241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2" t="s">
        <v>12</v>
      </c>
      <c r="BU9" s="242"/>
      <c r="BV9" s="242"/>
      <c r="BW9" s="242"/>
      <c r="BX9" s="242"/>
      <c r="BY9" s="242"/>
      <c r="BZ9" s="242"/>
      <c r="CA9" s="147" t="s">
        <v>13</v>
      </c>
      <c r="CB9" s="147"/>
      <c r="CC9" s="236"/>
      <c r="CD9" s="236"/>
      <c r="CE9" s="236"/>
      <c r="CF9" s="236"/>
      <c r="CG9" s="236"/>
      <c r="CH9" s="236"/>
      <c r="CI9" s="147" t="s">
        <v>14</v>
      </c>
      <c r="CJ9" s="147"/>
      <c r="CK9" s="147"/>
      <c r="CL9" s="247"/>
      <c r="CN9" s="35"/>
      <c r="CO9" s="34"/>
      <c r="CP9" s="34"/>
    </row>
    <row r="10" spans="1:94" ht="33" customHeight="1" x14ac:dyDescent="0.55000000000000004">
      <c r="B10" s="22"/>
      <c r="C10" s="23"/>
      <c r="D10" s="12" t="s">
        <v>88</v>
      </c>
      <c r="E10" s="2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272" t="s">
        <v>29</v>
      </c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1"/>
      <c r="AE10" s="84" t="s">
        <v>5</v>
      </c>
      <c r="AF10" s="85"/>
      <c r="AG10" s="85"/>
      <c r="AH10" s="85"/>
      <c r="AI10" s="212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4"/>
      <c r="AU10" s="84" t="s">
        <v>7</v>
      </c>
      <c r="AV10" s="85"/>
      <c r="AW10" s="85"/>
      <c r="AX10" s="85"/>
      <c r="AY10" s="86"/>
      <c r="AZ10" s="215"/>
      <c r="BA10" s="216"/>
      <c r="BB10" s="216"/>
      <c r="BC10" s="216"/>
      <c r="BD10" s="216"/>
      <c r="BE10" s="217"/>
      <c r="BF10" s="84" t="s">
        <v>16</v>
      </c>
      <c r="BG10" s="85"/>
      <c r="BH10" s="85"/>
      <c r="BI10" s="85"/>
      <c r="BJ10" s="85"/>
      <c r="BK10" s="85"/>
      <c r="BL10" s="85"/>
      <c r="BM10" s="85"/>
      <c r="BN10" s="85"/>
      <c r="BO10" s="85"/>
      <c r="BP10" s="86"/>
      <c r="BQ10" s="244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6"/>
      <c r="CN10" s="35"/>
      <c r="CO10" s="34"/>
      <c r="CP10" s="34"/>
    </row>
    <row r="11" spans="1:94" ht="33" customHeight="1" x14ac:dyDescent="0.55000000000000004">
      <c r="B11" s="21"/>
      <c r="C11" s="10"/>
      <c r="D11" s="10"/>
      <c r="E11" s="10"/>
      <c r="F11" s="145" t="s">
        <v>42</v>
      </c>
      <c r="G11" s="145"/>
      <c r="H11" s="145"/>
      <c r="I11" s="145"/>
      <c r="J11" s="145"/>
      <c r="K11" s="145"/>
      <c r="L11" s="145"/>
      <c r="M11" s="145"/>
      <c r="N11" s="194"/>
      <c r="O11" s="194"/>
      <c r="P11" s="194"/>
      <c r="Q11" s="1" t="s">
        <v>43</v>
      </c>
      <c r="S11" s="159" t="s">
        <v>23</v>
      </c>
      <c r="T11" s="160"/>
      <c r="U11" s="268"/>
      <c r="V11" s="268"/>
      <c r="W11" s="268"/>
      <c r="X11" s="162" t="s">
        <v>24</v>
      </c>
      <c r="Y11" s="162"/>
      <c r="Z11" s="162"/>
      <c r="AA11" s="162"/>
      <c r="AB11" s="162"/>
      <c r="AC11" s="162"/>
      <c r="AD11" s="163"/>
      <c r="AE11" s="146" t="s">
        <v>18</v>
      </c>
      <c r="AF11" s="147"/>
      <c r="AG11" s="147"/>
      <c r="AH11" s="148"/>
      <c r="AI11" s="185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51" t="s">
        <v>20</v>
      </c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3"/>
      <c r="BM11" s="119"/>
      <c r="BN11" s="120"/>
      <c r="BO11" s="120"/>
      <c r="BP11" s="120"/>
      <c r="BQ11" s="120"/>
      <c r="BR11" s="152" t="s">
        <v>9</v>
      </c>
      <c r="BS11" s="152"/>
      <c r="BT11" s="153"/>
      <c r="BU11" s="149" t="s">
        <v>27</v>
      </c>
      <c r="BV11" s="150"/>
      <c r="BW11" s="150"/>
      <c r="BX11" s="150"/>
      <c r="BY11" s="150"/>
      <c r="BZ11" s="150"/>
      <c r="CA11" s="150"/>
      <c r="CB11" s="150"/>
      <c r="CC11" s="150"/>
      <c r="CD11" s="150"/>
      <c r="CE11" s="119"/>
      <c r="CF11" s="120"/>
      <c r="CG11" s="120"/>
      <c r="CH11" s="120"/>
      <c r="CI11" s="152" t="s">
        <v>14</v>
      </c>
      <c r="CJ11" s="152"/>
      <c r="CK11" s="152"/>
      <c r="CL11" s="155"/>
      <c r="CN11" s="35" t="s">
        <v>112</v>
      </c>
      <c r="CO11" s="34"/>
      <c r="CP11" s="34"/>
    </row>
    <row r="12" spans="1:94" ht="33" customHeight="1" thickBot="1" x14ac:dyDescent="0.6">
      <c r="B12" s="24"/>
      <c r="C12" s="25"/>
      <c r="D12" s="25"/>
      <c r="E12" s="2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4" t="s">
        <v>103</v>
      </c>
      <c r="T12" s="165"/>
      <c r="U12" s="176"/>
      <c r="V12" s="176"/>
      <c r="W12" s="176"/>
      <c r="X12" s="26" t="s">
        <v>104</v>
      </c>
      <c r="Y12" s="167" t="s">
        <v>101</v>
      </c>
      <c r="Z12" s="167"/>
      <c r="AA12" s="167"/>
      <c r="AB12" s="167"/>
      <c r="AC12" s="167"/>
      <c r="AD12" s="168"/>
      <c r="AE12" s="169" t="s">
        <v>30</v>
      </c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1"/>
      <c r="AQ12" s="76" t="s">
        <v>5</v>
      </c>
      <c r="AR12" s="77"/>
      <c r="AS12" s="77"/>
      <c r="AT12" s="77"/>
      <c r="AU12" s="179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76" t="s">
        <v>7</v>
      </c>
      <c r="BN12" s="77"/>
      <c r="BO12" s="77"/>
      <c r="BP12" s="78"/>
      <c r="BQ12" s="179"/>
      <c r="BR12" s="180"/>
      <c r="BS12" s="180"/>
      <c r="BT12" s="180"/>
      <c r="BU12" s="180"/>
      <c r="BV12" s="181"/>
      <c r="BW12" s="169" t="s">
        <v>102</v>
      </c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93"/>
      <c r="CN12" s="35" t="s">
        <v>126</v>
      </c>
      <c r="CO12" s="34"/>
      <c r="CP12" s="34"/>
    </row>
    <row r="13" spans="1:94" ht="33" customHeight="1" thickBot="1" x14ac:dyDescent="0.6">
      <c r="B13" s="279" t="s">
        <v>31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1"/>
      <c r="S13" s="282" t="s">
        <v>32</v>
      </c>
      <c r="T13" s="280"/>
      <c r="U13" s="280"/>
      <c r="V13" s="280"/>
      <c r="W13" s="283"/>
      <c r="X13" s="284"/>
      <c r="Y13" s="284"/>
      <c r="Z13" s="284"/>
      <c r="AA13" s="284"/>
      <c r="AB13" s="284"/>
      <c r="AC13" s="284"/>
      <c r="AD13" s="285"/>
      <c r="AE13" s="282" t="s">
        <v>5</v>
      </c>
      <c r="AF13" s="280"/>
      <c r="AG13" s="280"/>
      <c r="AH13" s="281"/>
      <c r="AI13" s="273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5"/>
      <c r="BA13" s="282" t="s">
        <v>7</v>
      </c>
      <c r="BB13" s="280"/>
      <c r="BC13" s="280"/>
      <c r="BD13" s="281"/>
      <c r="BE13" s="273"/>
      <c r="BF13" s="274"/>
      <c r="BG13" s="274"/>
      <c r="BH13" s="274"/>
      <c r="BI13" s="274"/>
      <c r="BJ13" s="275"/>
      <c r="BK13" s="276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8"/>
      <c r="CN13" s="35" t="s">
        <v>125</v>
      </c>
      <c r="CO13" s="34"/>
      <c r="CP13" s="34"/>
    </row>
    <row r="14" spans="1:94" ht="33" customHeight="1" thickBot="1" x14ac:dyDescent="0.6">
      <c r="B14" s="279" t="s">
        <v>86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7" t="s">
        <v>105</v>
      </c>
      <c r="O14" s="176"/>
      <c r="P14" s="176"/>
      <c r="Q14" s="176"/>
      <c r="R14" s="26" t="s">
        <v>104</v>
      </c>
      <c r="S14" s="137" t="s">
        <v>32</v>
      </c>
      <c r="T14" s="135"/>
      <c r="U14" s="135"/>
      <c r="V14" s="135"/>
      <c r="W14" s="131"/>
      <c r="X14" s="132"/>
      <c r="Y14" s="132"/>
      <c r="Z14" s="132"/>
      <c r="AA14" s="132"/>
      <c r="AB14" s="132"/>
      <c r="AC14" s="132"/>
      <c r="AD14" s="133"/>
      <c r="AE14" s="137" t="s">
        <v>5</v>
      </c>
      <c r="AF14" s="135"/>
      <c r="AG14" s="135"/>
      <c r="AH14" s="136"/>
      <c r="AI14" s="138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40"/>
      <c r="BA14" s="137" t="s">
        <v>7</v>
      </c>
      <c r="BB14" s="135"/>
      <c r="BC14" s="135"/>
      <c r="BD14" s="136"/>
      <c r="BE14" s="138"/>
      <c r="BF14" s="139"/>
      <c r="BG14" s="139"/>
      <c r="BH14" s="139"/>
      <c r="BI14" s="139"/>
      <c r="BJ14" s="140"/>
      <c r="BK14" s="137" t="s">
        <v>87</v>
      </c>
      <c r="BL14" s="135"/>
      <c r="BM14" s="135"/>
      <c r="BN14" s="135"/>
      <c r="BO14" s="135"/>
      <c r="BP14" s="135"/>
      <c r="BQ14" s="135"/>
      <c r="BR14" s="296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8"/>
      <c r="CN14" s="35" t="s">
        <v>114</v>
      </c>
      <c r="CO14" s="34"/>
      <c r="CP14" s="34"/>
    </row>
    <row r="15" spans="1:94" ht="33" customHeight="1" x14ac:dyDescent="0.55000000000000004">
      <c r="CN15" s="35"/>
      <c r="CO15" s="34"/>
      <c r="CP15" s="34"/>
    </row>
    <row r="16" spans="1:94" ht="33" customHeight="1" thickBot="1" x14ac:dyDescent="0.6">
      <c r="B16" s="130" t="s">
        <v>33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CN16" s="35"/>
      <c r="CO16" s="34"/>
      <c r="CP16" s="34"/>
    </row>
    <row r="17" spans="2:109" ht="33" customHeight="1" thickBot="1" x14ac:dyDescent="0.6">
      <c r="B17" s="79" t="s">
        <v>34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 t="s">
        <v>35</v>
      </c>
      <c r="T17" s="82"/>
      <c r="U17" s="82"/>
      <c r="V17" s="82"/>
      <c r="W17" s="82"/>
      <c r="X17" s="82"/>
      <c r="Y17" s="82"/>
      <c r="Z17" s="82"/>
      <c r="AA17" s="82"/>
      <c r="AB17" s="82"/>
      <c r="AC17" s="83"/>
      <c r="AD17" s="104" t="s">
        <v>36</v>
      </c>
      <c r="AE17" s="105"/>
      <c r="AF17" s="105"/>
      <c r="AG17" s="105"/>
      <c r="AH17" s="105"/>
      <c r="AI17" s="105"/>
      <c r="AJ17" s="105"/>
      <c r="AK17" s="102" t="s">
        <v>37</v>
      </c>
      <c r="AL17" s="100"/>
      <c r="AM17" s="100"/>
      <c r="AN17" s="100"/>
      <c r="AO17" s="100"/>
      <c r="AP17" s="100"/>
      <c r="AQ17" s="100"/>
      <c r="AR17" s="100"/>
      <c r="AS17" s="103"/>
      <c r="AT17" s="100" t="s">
        <v>38</v>
      </c>
      <c r="AU17" s="100"/>
      <c r="AV17" s="100"/>
      <c r="AW17" s="100"/>
      <c r="AX17" s="100"/>
      <c r="AY17" s="100"/>
      <c r="AZ17" s="100"/>
      <c r="BA17" s="100"/>
      <c r="BB17" s="100"/>
      <c r="BC17" s="102" t="s">
        <v>49</v>
      </c>
      <c r="BD17" s="100"/>
      <c r="BE17" s="100"/>
      <c r="BF17" s="100"/>
      <c r="BG17" s="100"/>
      <c r="BH17" s="100"/>
      <c r="BI17" s="100"/>
      <c r="BJ17" s="100"/>
      <c r="BK17" s="103"/>
      <c r="BL17" s="100" t="s">
        <v>50</v>
      </c>
      <c r="BM17" s="100"/>
      <c r="BN17" s="100"/>
      <c r="BO17" s="100"/>
      <c r="BP17" s="100"/>
      <c r="BQ17" s="100"/>
      <c r="BR17" s="100"/>
      <c r="BS17" s="100"/>
      <c r="BT17" s="100"/>
      <c r="BU17" s="102" t="s">
        <v>51</v>
      </c>
      <c r="BV17" s="100"/>
      <c r="BW17" s="100"/>
      <c r="BX17" s="100"/>
      <c r="BY17" s="100"/>
      <c r="BZ17" s="100"/>
      <c r="CA17" s="100"/>
      <c r="CB17" s="100"/>
      <c r="CC17" s="103"/>
      <c r="CD17" s="100" t="s">
        <v>52</v>
      </c>
      <c r="CE17" s="100"/>
      <c r="CF17" s="100"/>
      <c r="CG17" s="100"/>
      <c r="CH17" s="100"/>
      <c r="CI17" s="100"/>
      <c r="CJ17" s="100"/>
      <c r="CK17" s="100"/>
      <c r="CL17" s="101"/>
      <c r="CN17" s="35" t="s">
        <v>73</v>
      </c>
      <c r="CO17" s="34"/>
      <c r="CP17" s="34"/>
      <c r="CX17" s="66">
        <f>SUM(CX18:CY18)</f>
        <v>0</v>
      </c>
      <c r="CY17" s="66">
        <f>SUM(CX19:CY19)</f>
        <v>0</v>
      </c>
    </row>
    <row r="18" spans="2:109" ht="35.15" customHeight="1" thickBot="1" x14ac:dyDescent="0.3">
      <c r="B18" s="110" t="s">
        <v>70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84" t="s">
        <v>66</v>
      </c>
      <c r="T18" s="85"/>
      <c r="U18" s="85"/>
      <c r="V18" s="85"/>
      <c r="W18" s="85"/>
      <c r="X18" s="85"/>
      <c r="Y18" s="85"/>
      <c r="Z18" s="85"/>
      <c r="AA18" s="85"/>
      <c r="AB18" s="85"/>
      <c r="AC18" s="86"/>
      <c r="AD18" s="106" t="s">
        <v>39</v>
      </c>
      <c r="AE18" s="107"/>
      <c r="AF18" s="107"/>
      <c r="AG18" s="107"/>
      <c r="AH18" s="107"/>
      <c r="AI18" s="107"/>
      <c r="AJ18" s="107"/>
      <c r="AK18" s="95"/>
      <c r="AL18" s="93"/>
      <c r="AM18" s="93"/>
      <c r="AN18" s="93"/>
      <c r="AO18" s="94"/>
      <c r="AP18" s="94"/>
      <c r="AQ18" s="94"/>
      <c r="AR18" s="94"/>
      <c r="AS18" s="154"/>
      <c r="AT18" s="93"/>
      <c r="AU18" s="93"/>
      <c r="AV18" s="93"/>
      <c r="AW18" s="93"/>
      <c r="AX18" s="94"/>
      <c r="AY18" s="94"/>
      <c r="AZ18" s="94"/>
      <c r="BA18" s="94"/>
      <c r="BB18" s="94"/>
      <c r="BC18" s="95"/>
      <c r="BD18" s="93"/>
      <c r="BE18" s="93"/>
      <c r="BF18" s="93"/>
      <c r="BG18" s="94"/>
      <c r="BH18" s="94"/>
      <c r="BI18" s="94"/>
      <c r="BJ18" s="94"/>
      <c r="BK18" s="154"/>
      <c r="BL18" s="93"/>
      <c r="BM18" s="93"/>
      <c r="BN18" s="93"/>
      <c r="BO18" s="93"/>
      <c r="BP18" s="94"/>
      <c r="BQ18" s="94"/>
      <c r="BR18" s="94"/>
      <c r="BS18" s="94"/>
      <c r="BT18" s="94"/>
      <c r="BU18" s="95"/>
      <c r="BV18" s="93"/>
      <c r="BW18" s="93"/>
      <c r="BX18" s="93"/>
      <c r="BY18" s="94"/>
      <c r="BZ18" s="94"/>
      <c r="CA18" s="94"/>
      <c r="CB18" s="94"/>
      <c r="CC18" s="154"/>
      <c r="CD18" s="93"/>
      <c r="CE18" s="93"/>
      <c r="CF18" s="93"/>
      <c r="CG18" s="93"/>
      <c r="CH18" s="94"/>
      <c r="CI18" s="94"/>
      <c r="CJ18" s="94"/>
      <c r="CK18" s="94"/>
      <c r="CL18" s="192"/>
      <c r="CN18" s="36" t="s">
        <v>109</v>
      </c>
      <c r="CO18" s="34"/>
      <c r="CP18" s="34"/>
      <c r="CX18" s="66">
        <f>COUNTIF(AK19:CL19,"[教]")</f>
        <v>0</v>
      </c>
      <c r="CY18" s="66">
        <f>COUNTIF(AK21,"[教]")</f>
        <v>0</v>
      </c>
    </row>
    <row r="19" spans="2:109" ht="35.15" customHeight="1" thickTop="1" thickBot="1" x14ac:dyDescent="0.6"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76" t="s">
        <v>67</v>
      </c>
      <c r="T19" s="77"/>
      <c r="U19" s="77"/>
      <c r="V19" s="77"/>
      <c r="W19" s="77"/>
      <c r="X19" s="77"/>
      <c r="Y19" s="77"/>
      <c r="Z19" s="77"/>
      <c r="AA19" s="77"/>
      <c r="AB19" s="77"/>
      <c r="AC19" s="78"/>
      <c r="AD19" s="108" t="s">
        <v>97</v>
      </c>
      <c r="AE19" s="109"/>
      <c r="AF19" s="109"/>
      <c r="AG19" s="109"/>
      <c r="AH19" s="109"/>
      <c r="AI19" s="109"/>
      <c r="AJ19" s="129"/>
      <c r="AK19" s="114"/>
      <c r="AL19" s="115"/>
      <c r="AM19" s="115"/>
      <c r="AN19" s="115"/>
      <c r="AO19" s="141"/>
      <c r="AP19" s="141"/>
      <c r="AQ19" s="141"/>
      <c r="AR19" s="141"/>
      <c r="AS19" s="142"/>
      <c r="AT19" s="114"/>
      <c r="AU19" s="115"/>
      <c r="AV19" s="115"/>
      <c r="AW19" s="115"/>
      <c r="AX19" s="141"/>
      <c r="AY19" s="141"/>
      <c r="AZ19" s="141"/>
      <c r="BA19" s="141"/>
      <c r="BB19" s="142"/>
      <c r="BC19" s="114"/>
      <c r="BD19" s="115"/>
      <c r="BE19" s="115"/>
      <c r="BF19" s="115"/>
      <c r="BG19" s="141"/>
      <c r="BH19" s="141"/>
      <c r="BI19" s="141"/>
      <c r="BJ19" s="141"/>
      <c r="BK19" s="142"/>
      <c r="BL19" s="114"/>
      <c r="BM19" s="115"/>
      <c r="BN19" s="115"/>
      <c r="BO19" s="115"/>
      <c r="BP19" s="141"/>
      <c r="BQ19" s="141"/>
      <c r="BR19" s="141"/>
      <c r="BS19" s="141"/>
      <c r="BT19" s="142"/>
      <c r="BU19" s="114"/>
      <c r="BV19" s="115"/>
      <c r="BW19" s="115"/>
      <c r="BX19" s="115"/>
      <c r="BY19" s="141"/>
      <c r="BZ19" s="141"/>
      <c r="CA19" s="141"/>
      <c r="CB19" s="141"/>
      <c r="CC19" s="142"/>
      <c r="CD19" s="114"/>
      <c r="CE19" s="115"/>
      <c r="CF19" s="115"/>
      <c r="CG19" s="115"/>
      <c r="CH19" s="141"/>
      <c r="CI19" s="141"/>
      <c r="CJ19" s="141"/>
      <c r="CK19" s="141"/>
      <c r="CL19" s="143"/>
      <c r="CN19" s="38" t="s">
        <v>74</v>
      </c>
      <c r="CO19" s="41"/>
      <c r="CP19" s="41"/>
      <c r="CQ19" s="28"/>
      <c r="CR19" s="28"/>
      <c r="CS19" s="28"/>
      <c r="CT19" s="28"/>
      <c r="CU19" s="28"/>
      <c r="CV19" s="28"/>
      <c r="CW19" s="71">
        <f>COUNTIF(AK19:CL19,1)</f>
        <v>0</v>
      </c>
      <c r="CX19" s="71">
        <f>COUNTIF(AK19:CL19,"[指]")</f>
        <v>0</v>
      </c>
      <c r="CY19" s="71">
        <f>COUNTIF(AK21,"[指]")</f>
        <v>0</v>
      </c>
      <c r="CZ19" s="71">
        <f>SUM(CX19:CY19)</f>
        <v>0</v>
      </c>
      <c r="DA19" s="28"/>
      <c r="DB19" s="28"/>
      <c r="DC19" s="28"/>
      <c r="DD19" s="28"/>
      <c r="DE19" s="29"/>
    </row>
    <row r="20" spans="2:109" ht="35.15" customHeight="1" thickBot="1" x14ac:dyDescent="0.6">
      <c r="B20" s="299" t="s">
        <v>71</v>
      </c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116" t="s">
        <v>66</v>
      </c>
      <c r="T20" s="117"/>
      <c r="U20" s="117"/>
      <c r="V20" s="117"/>
      <c r="W20" s="117"/>
      <c r="X20" s="117"/>
      <c r="Y20" s="117"/>
      <c r="Z20" s="117"/>
      <c r="AA20" s="117"/>
      <c r="AB20" s="117"/>
      <c r="AC20" s="118"/>
      <c r="AD20" s="187" t="s">
        <v>41</v>
      </c>
      <c r="AE20" s="188"/>
      <c r="AF20" s="188"/>
      <c r="AG20" s="188"/>
      <c r="AH20" s="188"/>
      <c r="AI20" s="188"/>
      <c r="AJ20" s="188"/>
      <c r="AK20" s="290"/>
      <c r="AL20" s="291"/>
      <c r="AM20" s="291"/>
      <c r="AN20" s="291"/>
      <c r="AO20" s="292"/>
      <c r="AP20" s="292"/>
      <c r="AQ20" s="292"/>
      <c r="AR20" s="292"/>
      <c r="AS20" s="292"/>
      <c r="AT20" s="123" t="s">
        <v>120</v>
      </c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5"/>
      <c r="CN20" s="39" t="s">
        <v>99</v>
      </c>
      <c r="CO20" s="43"/>
      <c r="CP20" s="43"/>
      <c r="CQ20" s="30"/>
      <c r="CR20" s="30"/>
      <c r="CS20" s="30"/>
      <c r="CT20" s="30"/>
      <c r="CU20" s="30"/>
      <c r="CV20" s="30"/>
      <c r="CW20" s="72">
        <f>COUNTIF(AK19:CL19,2)</f>
        <v>0</v>
      </c>
      <c r="CX20" s="72">
        <f>COUNTIF(AK19:CL19,"[校]")</f>
        <v>0</v>
      </c>
      <c r="CY20" s="72">
        <f>COUNTIF(AK21,"[校]")</f>
        <v>0</v>
      </c>
      <c r="CZ20" s="72">
        <f>SUM(CX20:CY20)</f>
        <v>0</v>
      </c>
      <c r="DA20" s="30"/>
      <c r="DB20" s="30"/>
      <c r="DC20" s="30"/>
      <c r="DD20" s="30"/>
      <c r="DE20" s="31"/>
    </row>
    <row r="21" spans="2:109" ht="35.15" customHeight="1" thickTop="1" thickBot="1" x14ac:dyDescent="0.6"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146" t="s">
        <v>40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8"/>
      <c r="AD21" s="293" t="s">
        <v>81</v>
      </c>
      <c r="AE21" s="294"/>
      <c r="AF21" s="294"/>
      <c r="AG21" s="294"/>
      <c r="AH21" s="294"/>
      <c r="AI21" s="294"/>
      <c r="AJ21" s="294"/>
      <c r="AK21" s="238"/>
      <c r="AL21" s="239"/>
      <c r="AM21" s="239"/>
      <c r="AN21" s="239"/>
      <c r="AO21" s="239"/>
      <c r="AP21" s="239"/>
      <c r="AQ21" s="239"/>
      <c r="AR21" s="239"/>
      <c r="AS21" s="239"/>
      <c r="AT21" s="126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8"/>
      <c r="CN21" s="45"/>
      <c r="CO21" s="34"/>
      <c r="CP21" s="34"/>
      <c r="CX21" s="1" t="str">
        <f>IF(AND(CX17&gt;0,CY17&gt;0),1,"")</f>
        <v/>
      </c>
    </row>
    <row r="22" spans="2:109" ht="33" customHeight="1" x14ac:dyDescent="0.55000000000000004">
      <c r="B22" s="295" t="s">
        <v>72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84" t="s">
        <v>68</v>
      </c>
      <c r="T22" s="85"/>
      <c r="U22" s="85"/>
      <c r="V22" s="85"/>
      <c r="W22" s="85"/>
      <c r="X22" s="85"/>
      <c r="Y22" s="85"/>
      <c r="Z22" s="85"/>
      <c r="AA22" s="85"/>
      <c r="AB22" s="85"/>
      <c r="AC22" s="86"/>
      <c r="AD22" s="286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7"/>
      <c r="BT22" s="287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8"/>
      <c r="CN22" s="37" t="s">
        <v>108</v>
      </c>
      <c r="CO22" s="34"/>
      <c r="CP22" s="34"/>
    </row>
    <row r="23" spans="2:109" ht="33" customHeight="1" thickBot="1" x14ac:dyDescent="0.6"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76" t="s">
        <v>69</v>
      </c>
      <c r="T23" s="77"/>
      <c r="U23" s="77"/>
      <c r="V23" s="77"/>
      <c r="W23" s="77"/>
      <c r="X23" s="77"/>
      <c r="Y23" s="77"/>
      <c r="Z23" s="77"/>
      <c r="AA23" s="77"/>
      <c r="AB23" s="77"/>
      <c r="AC23" s="78"/>
      <c r="AD23" s="90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2"/>
      <c r="CN23" s="37" t="s">
        <v>92</v>
      </c>
      <c r="CO23" s="34"/>
      <c r="CP23" s="34"/>
    </row>
    <row r="24" spans="2:109" ht="18.75" customHeight="1" x14ac:dyDescent="0.55000000000000004"/>
    <row r="25" spans="2:109" ht="18.75" customHeight="1" thickBot="1" x14ac:dyDescent="0.6"/>
    <row r="26" spans="2:109" ht="33" customHeight="1" thickTop="1" x14ac:dyDescent="0.55000000000000004">
      <c r="E26" s="62"/>
      <c r="F26" s="48"/>
      <c r="G26" s="48"/>
      <c r="H26" s="49" t="s">
        <v>127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50"/>
      <c r="CO26" s="51"/>
      <c r="CP26" s="52"/>
      <c r="CQ26" s="66">
        <v>20</v>
      </c>
      <c r="CR26" s="67">
        <v>0</v>
      </c>
      <c r="CS26" s="1" t="s">
        <v>44</v>
      </c>
      <c r="CT26" s="8" t="s">
        <v>53</v>
      </c>
      <c r="CU26" s="1" t="s">
        <v>60</v>
      </c>
      <c r="CV26" s="1" t="s">
        <v>81</v>
      </c>
    </row>
    <row r="27" spans="2:109" ht="33" customHeight="1" x14ac:dyDescent="0.55000000000000004">
      <c r="E27" s="63"/>
      <c r="F27" s="34"/>
      <c r="G27" s="34"/>
      <c r="H27" s="40" t="s">
        <v>93</v>
      </c>
      <c r="I27" s="33" t="s">
        <v>118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P27" s="54"/>
      <c r="CQ27" s="66">
        <v>21</v>
      </c>
      <c r="CR27" s="67">
        <v>1</v>
      </c>
      <c r="CS27" s="1" t="s">
        <v>45</v>
      </c>
      <c r="CT27" s="8" t="s">
        <v>54</v>
      </c>
      <c r="CU27" s="1" t="s">
        <v>61</v>
      </c>
      <c r="CV27" s="1" t="s">
        <v>98</v>
      </c>
    </row>
    <row r="28" spans="2:109" ht="33" customHeight="1" x14ac:dyDescent="0.55000000000000004">
      <c r="E28" s="63"/>
      <c r="F28" s="34"/>
      <c r="G28" s="34"/>
      <c r="H28" s="40" t="s">
        <v>94</v>
      </c>
      <c r="I28" s="33" t="s">
        <v>117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P28" s="54"/>
      <c r="CQ28" s="66">
        <v>22</v>
      </c>
      <c r="CR28" s="67">
        <v>2</v>
      </c>
      <c r="CS28" s="1" t="s">
        <v>46</v>
      </c>
      <c r="CT28" s="8" t="s">
        <v>55</v>
      </c>
      <c r="CU28" s="1" t="s">
        <v>62</v>
      </c>
      <c r="CV28" s="1" t="s">
        <v>61</v>
      </c>
    </row>
    <row r="29" spans="2:109" ht="33" customHeight="1" x14ac:dyDescent="0.55000000000000004">
      <c r="E29" s="63"/>
      <c r="F29" s="34"/>
      <c r="G29" s="34"/>
      <c r="H29" s="40" t="s">
        <v>100</v>
      </c>
      <c r="I29" s="33" t="s">
        <v>116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P29" s="54"/>
      <c r="CQ29" s="66">
        <v>23</v>
      </c>
      <c r="CR29" s="67">
        <v>3</v>
      </c>
      <c r="CS29" s="1" t="s">
        <v>47</v>
      </c>
      <c r="CT29" s="8" t="s">
        <v>56</v>
      </c>
    </row>
    <row r="30" spans="2:109" ht="33" customHeight="1" x14ac:dyDescent="0.55000000000000004">
      <c r="E30" s="63"/>
      <c r="F30" s="34"/>
      <c r="G30" s="34"/>
      <c r="H30" s="40"/>
      <c r="I30" s="226" t="s">
        <v>121</v>
      </c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33"/>
      <c r="AE30" s="227" t="s">
        <v>122</v>
      </c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7"/>
      <c r="CP30" s="54"/>
      <c r="CQ30" s="66">
        <v>23</v>
      </c>
      <c r="CR30" s="67">
        <v>3</v>
      </c>
      <c r="CS30" s="1" t="s">
        <v>47</v>
      </c>
      <c r="CT30" s="8" t="s">
        <v>56</v>
      </c>
    </row>
    <row r="31" spans="2:109" ht="33" customHeight="1" thickBot="1" x14ac:dyDescent="0.6">
      <c r="E31" s="64"/>
      <c r="F31" s="56"/>
      <c r="G31" s="56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228" t="s">
        <v>124</v>
      </c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59"/>
      <c r="CO31" s="60"/>
      <c r="CP31" s="61"/>
      <c r="CQ31" s="66">
        <v>23</v>
      </c>
      <c r="CR31" s="67">
        <v>3</v>
      </c>
      <c r="CS31" s="1" t="s">
        <v>47</v>
      </c>
      <c r="CT31" s="8" t="s">
        <v>56</v>
      </c>
    </row>
    <row r="32" spans="2:109" ht="33" customHeight="1" thickTop="1" x14ac:dyDescent="0.55000000000000004">
      <c r="F32" s="34"/>
      <c r="G32" s="34"/>
      <c r="H32" s="40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Q32" s="66">
        <v>23</v>
      </c>
      <c r="CR32" s="67">
        <v>3</v>
      </c>
      <c r="CS32" s="1" t="s">
        <v>47</v>
      </c>
      <c r="CT32" s="8" t="s">
        <v>56</v>
      </c>
    </row>
    <row r="33" spans="95:100" x14ac:dyDescent="0.55000000000000004">
      <c r="CQ33" s="66">
        <v>24</v>
      </c>
      <c r="CR33" s="67">
        <v>4</v>
      </c>
      <c r="CS33" s="1" t="s">
        <v>48</v>
      </c>
      <c r="CT33" s="8" t="s">
        <v>57</v>
      </c>
    </row>
    <row r="34" spans="95:100" ht="18.75" customHeight="1" x14ac:dyDescent="0.55000000000000004">
      <c r="CQ34" s="66">
        <v>20</v>
      </c>
      <c r="CR34" s="67">
        <v>0</v>
      </c>
      <c r="CS34" s="68" t="s">
        <v>44</v>
      </c>
      <c r="CT34" s="73" t="s">
        <v>53</v>
      </c>
      <c r="CU34" s="1" t="s">
        <v>60</v>
      </c>
      <c r="CV34" s="75" t="s">
        <v>81</v>
      </c>
    </row>
    <row r="35" spans="95:100" ht="18.75" customHeight="1" x14ac:dyDescent="0.55000000000000004">
      <c r="CQ35" s="66">
        <v>21</v>
      </c>
      <c r="CR35" s="67">
        <v>1</v>
      </c>
      <c r="CS35" s="68" t="s">
        <v>45</v>
      </c>
      <c r="CT35" s="73" t="s">
        <v>54</v>
      </c>
      <c r="CU35" s="1" t="s">
        <v>61</v>
      </c>
      <c r="CV35" s="75" t="s">
        <v>98</v>
      </c>
    </row>
    <row r="36" spans="95:100" ht="18.75" customHeight="1" x14ac:dyDescent="0.55000000000000004">
      <c r="CQ36" s="66">
        <v>22</v>
      </c>
      <c r="CR36" s="67">
        <v>2</v>
      </c>
      <c r="CS36" s="68" t="s">
        <v>46</v>
      </c>
      <c r="CT36" s="73" t="s">
        <v>55</v>
      </c>
      <c r="CU36" s="1" t="s">
        <v>62</v>
      </c>
      <c r="CV36" s="75" t="s">
        <v>61</v>
      </c>
    </row>
    <row r="37" spans="95:100" x14ac:dyDescent="0.55000000000000004">
      <c r="CQ37" s="66">
        <v>23</v>
      </c>
      <c r="CR37" s="67">
        <v>3</v>
      </c>
      <c r="CS37" s="68" t="s">
        <v>47</v>
      </c>
      <c r="CT37" s="73" t="s">
        <v>56</v>
      </c>
    </row>
    <row r="38" spans="95:100" x14ac:dyDescent="0.55000000000000004">
      <c r="CQ38" s="66">
        <v>24</v>
      </c>
      <c r="CR38" s="67">
        <v>4</v>
      </c>
      <c r="CS38" s="68" t="s">
        <v>48</v>
      </c>
      <c r="CT38" s="73" t="s">
        <v>57</v>
      </c>
    </row>
    <row r="39" spans="95:100" x14ac:dyDescent="0.55000000000000004">
      <c r="CQ39" s="66">
        <v>25</v>
      </c>
      <c r="CR39" s="67">
        <v>5</v>
      </c>
      <c r="CT39" s="73" t="s">
        <v>58</v>
      </c>
    </row>
    <row r="40" spans="95:100" x14ac:dyDescent="0.55000000000000004">
      <c r="CQ40" s="66">
        <v>26</v>
      </c>
      <c r="CR40" s="67">
        <v>6</v>
      </c>
      <c r="CT40" s="73" t="s">
        <v>115</v>
      </c>
    </row>
    <row r="41" spans="95:100" x14ac:dyDescent="0.55000000000000004">
      <c r="CQ41" s="66">
        <v>27</v>
      </c>
      <c r="CR41" s="67">
        <v>7</v>
      </c>
      <c r="CT41" s="73" t="s">
        <v>59</v>
      </c>
    </row>
    <row r="42" spans="95:100" x14ac:dyDescent="0.55000000000000004">
      <c r="CQ42" s="66">
        <v>28</v>
      </c>
      <c r="CR42" s="67">
        <v>8</v>
      </c>
    </row>
    <row r="43" spans="95:100" x14ac:dyDescent="0.55000000000000004">
      <c r="CQ43" s="66">
        <v>29</v>
      </c>
      <c r="CR43" s="67">
        <v>9</v>
      </c>
    </row>
    <row r="44" spans="95:100" x14ac:dyDescent="0.55000000000000004">
      <c r="CQ44" s="66">
        <v>30</v>
      </c>
      <c r="CR44" s="67">
        <v>10</v>
      </c>
    </row>
    <row r="45" spans="95:100" x14ac:dyDescent="0.55000000000000004">
      <c r="CQ45" s="66">
        <v>31</v>
      </c>
      <c r="CR45" s="67">
        <v>11</v>
      </c>
    </row>
    <row r="46" spans="95:100" x14ac:dyDescent="0.55000000000000004">
      <c r="CQ46" s="66">
        <v>32</v>
      </c>
      <c r="CR46" s="67">
        <v>12</v>
      </c>
    </row>
    <row r="47" spans="95:100" x14ac:dyDescent="0.55000000000000004">
      <c r="CQ47" s="66">
        <v>33</v>
      </c>
      <c r="CR47" s="67">
        <v>13</v>
      </c>
    </row>
    <row r="48" spans="95:100" x14ac:dyDescent="0.55000000000000004">
      <c r="CQ48" s="66">
        <v>34</v>
      </c>
      <c r="CR48" s="67">
        <v>14</v>
      </c>
    </row>
    <row r="49" spans="95:96" x14ac:dyDescent="0.55000000000000004">
      <c r="CQ49" s="66">
        <v>35</v>
      </c>
      <c r="CR49" s="67">
        <v>15</v>
      </c>
    </row>
    <row r="50" spans="95:96" x14ac:dyDescent="0.55000000000000004">
      <c r="CQ50" s="66">
        <v>36</v>
      </c>
      <c r="CR50" s="67">
        <v>16</v>
      </c>
    </row>
    <row r="51" spans="95:96" x14ac:dyDescent="0.55000000000000004">
      <c r="CQ51" s="66">
        <v>37</v>
      </c>
      <c r="CR51" s="67">
        <v>17</v>
      </c>
    </row>
    <row r="52" spans="95:96" x14ac:dyDescent="0.55000000000000004">
      <c r="CQ52" s="66">
        <v>38</v>
      </c>
      <c r="CR52" s="67">
        <v>18</v>
      </c>
    </row>
    <row r="53" spans="95:96" x14ac:dyDescent="0.55000000000000004">
      <c r="CQ53" s="66">
        <v>39</v>
      </c>
      <c r="CR53" s="67">
        <v>19</v>
      </c>
    </row>
    <row r="54" spans="95:96" x14ac:dyDescent="0.55000000000000004">
      <c r="CQ54" s="66">
        <v>40</v>
      </c>
      <c r="CR54" s="67">
        <v>20</v>
      </c>
    </row>
    <row r="55" spans="95:96" x14ac:dyDescent="0.55000000000000004">
      <c r="CQ55" s="66">
        <v>41</v>
      </c>
      <c r="CR55" s="67">
        <v>21</v>
      </c>
    </row>
    <row r="56" spans="95:96" x14ac:dyDescent="0.55000000000000004">
      <c r="CQ56" s="66">
        <v>42</v>
      </c>
      <c r="CR56" s="67">
        <v>22</v>
      </c>
    </row>
    <row r="57" spans="95:96" x14ac:dyDescent="0.55000000000000004">
      <c r="CQ57" s="66">
        <v>43</v>
      </c>
      <c r="CR57" s="67">
        <v>23</v>
      </c>
    </row>
    <row r="58" spans="95:96" x14ac:dyDescent="0.55000000000000004">
      <c r="CQ58" s="66">
        <v>44</v>
      </c>
      <c r="CR58" s="67">
        <v>24</v>
      </c>
    </row>
    <row r="59" spans="95:96" x14ac:dyDescent="0.55000000000000004">
      <c r="CQ59" s="66">
        <v>45</v>
      </c>
      <c r="CR59" s="67">
        <v>25</v>
      </c>
    </row>
    <row r="60" spans="95:96" x14ac:dyDescent="0.55000000000000004">
      <c r="CQ60" s="66">
        <v>46</v>
      </c>
      <c r="CR60" s="67">
        <v>26</v>
      </c>
    </row>
    <row r="61" spans="95:96" x14ac:dyDescent="0.55000000000000004">
      <c r="CQ61" s="66">
        <v>47</v>
      </c>
      <c r="CR61" s="67">
        <v>27</v>
      </c>
    </row>
    <row r="62" spans="95:96" x14ac:dyDescent="0.55000000000000004">
      <c r="CQ62" s="66">
        <v>48</v>
      </c>
      <c r="CR62" s="67">
        <v>28</v>
      </c>
    </row>
    <row r="63" spans="95:96" x14ac:dyDescent="0.55000000000000004">
      <c r="CQ63" s="66">
        <v>49</v>
      </c>
      <c r="CR63" s="67">
        <v>29</v>
      </c>
    </row>
    <row r="64" spans="95:96" x14ac:dyDescent="0.55000000000000004">
      <c r="CQ64" s="66">
        <v>50</v>
      </c>
      <c r="CR64" s="67">
        <v>30</v>
      </c>
    </row>
    <row r="65" spans="95:96" x14ac:dyDescent="0.55000000000000004">
      <c r="CQ65" s="66">
        <v>51</v>
      </c>
      <c r="CR65" s="67">
        <v>31</v>
      </c>
    </row>
    <row r="66" spans="95:96" x14ac:dyDescent="0.55000000000000004">
      <c r="CQ66" s="66">
        <v>52</v>
      </c>
      <c r="CR66" s="67">
        <v>32</v>
      </c>
    </row>
    <row r="67" spans="95:96" x14ac:dyDescent="0.55000000000000004">
      <c r="CQ67" s="66">
        <v>53</v>
      </c>
      <c r="CR67" s="67">
        <v>33</v>
      </c>
    </row>
    <row r="68" spans="95:96" x14ac:dyDescent="0.55000000000000004">
      <c r="CQ68" s="66">
        <v>54</v>
      </c>
      <c r="CR68" s="67">
        <v>34</v>
      </c>
    </row>
    <row r="69" spans="95:96" x14ac:dyDescent="0.55000000000000004">
      <c r="CQ69" s="66">
        <v>55</v>
      </c>
      <c r="CR69" s="67">
        <v>35</v>
      </c>
    </row>
    <row r="70" spans="95:96" x14ac:dyDescent="0.55000000000000004">
      <c r="CQ70" s="66">
        <v>56</v>
      </c>
      <c r="CR70" s="67">
        <v>36</v>
      </c>
    </row>
    <row r="71" spans="95:96" x14ac:dyDescent="0.55000000000000004">
      <c r="CQ71" s="66">
        <v>57</v>
      </c>
      <c r="CR71" s="67">
        <v>37</v>
      </c>
    </row>
    <row r="72" spans="95:96" x14ac:dyDescent="0.55000000000000004">
      <c r="CQ72" s="66">
        <v>58</v>
      </c>
      <c r="CR72" s="67">
        <v>38</v>
      </c>
    </row>
    <row r="73" spans="95:96" x14ac:dyDescent="0.55000000000000004">
      <c r="CQ73" s="66">
        <v>59</v>
      </c>
      <c r="CR73" s="67">
        <v>39</v>
      </c>
    </row>
    <row r="74" spans="95:96" x14ac:dyDescent="0.55000000000000004">
      <c r="CQ74" s="66">
        <v>60</v>
      </c>
      <c r="CR74" s="67">
        <v>40</v>
      </c>
    </row>
    <row r="75" spans="95:96" x14ac:dyDescent="0.55000000000000004">
      <c r="CQ75" s="66">
        <v>61</v>
      </c>
      <c r="CR75" s="67">
        <v>41</v>
      </c>
    </row>
    <row r="76" spans="95:96" x14ac:dyDescent="0.55000000000000004">
      <c r="CQ76" s="66">
        <v>62</v>
      </c>
      <c r="CR76" s="67">
        <v>42</v>
      </c>
    </row>
    <row r="77" spans="95:96" x14ac:dyDescent="0.55000000000000004">
      <c r="CQ77" s="66">
        <v>63</v>
      </c>
      <c r="CR77" s="67">
        <v>43</v>
      </c>
    </row>
    <row r="78" spans="95:96" x14ac:dyDescent="0.55000000000000004">
      <c r="CQ78" s="66">
        <v>64</v>
      </c>
      <c r="CR78" s="67">
        <v>44</v>
      </c>
    </row>
    <row r="79" spans="95:96" x14ac:dyDescent="0.55000000000000004">
      <c r="CQ79" s="66">
        <v>65</v>
      </c>
      <c r="CR79" s="67">
        <v>45</v>
      </c>
    </row>
    <row r="80" spans="95:96" x14ac:dyDescent="0.55000000000000004">
      <c r="CQ80" s="66">
        <v>66</v>
      </c>
      <c r="CR80" s="67">
        <v>46</v>
      </c>
    </row>
    <row r="81" spans="95:96" x14ac:dyDescent="0.55000000000000004">
      <c r="CQ81" s="66">
        <v>67</v>
      </c>
      <c r="CR81" s="67">
        <v>47</v>
      </c>
    </row>
    <row r="82" spans="95:96" x14ac:dyDescent="0.55000000000000004">
      <c r="CQ82" s="66">
        <v>68</v>
      </c>
      <c r="CR82" s="67">
        <v>48</v>
      </c>
    </row>
    <row r="83" spans="95:96" x14ac:dyDescent="0.55000000000000004">
      <c r="CQ83" s="66">
        <v>69</v>
      </c>
      <c r="CR83" s="67">
        <v>49</v>
      </c>
    </row>
    <row r="84" spans="95:96" x14ac:dyDescent="0.55000000000000004">
      <c r="CQ84" s="66">
        <v>70</v>
      </c>
      <c r="CR84" s="67">
        <v>50</v>
      </c>
    </row>
    <row r="85" spans="95:96" x14ac:dyDescent="0.55000000000000004">
      <c r="CQ85" s="66">
        <v>71</v>
      </c>
      <c r="CR85" s="67">
        <v>51</v>
      </c>
    </row>
    <row r="86" spans="95:96" x14ac:dyDescent="0.55000000000000004">
      <c r="CQ86" s="66">
        <v>72</v>
      </c>
      <c r="CR86" s="67">
        <v>52</v>
      </c>
    </row>
    <row r="87" spans="95:96" x14ac:dyDescent="0.55000000000000004">
      <c r="CQ87" s="66">
        <v>73</v>
      </c>
      <c r="CR87" s="67">
        <v>53</v>
      </c>
    </row>
    <row r="88" spans="95:96" x14ac:dyDescent="0.55000000000000004">
      <c r="CQ88" s="66">
        <v>74</v>
      </c>
      <c r="CR88" s="67">
        <v>54</v>
      </c>
    </row>
    <row r="89" spans="95:96" x14ac:dyDescent="0.55000000000000004">
      <c r="CQ89" s="66">
        <v>75</v>
      </c>
      <c r="CR89" s="67">
        <v>55</v>
      </c>
    </row>
  </sheetData>
  <sheetProtection algorithmName="SHA-512" hashValue="acTtq63GmBz89V2OHufjm6NOIBtbVDJxqzorpU7sg6hxW72MoYioh857Zk3ycYE7G+DbVa/uew+JqadXJ0XB+A==" saltValue="8ZVvGxXJe96+R60MwQzOBw==" spinCount="100000" sheet="1" selectLockedCells="1"/>
  <mergeCells count="137">
    <mergeCell ref="AD22:CL22"/>
    <mergeCell ref="I30:AC30"/>
    <mergeCell ref="AE30:CM30"/>
    <mergeCell ref="AE31:CM31"/>
    <mergeCell ref="B22:R23"/>
    <mergeCell ref="S22:AC22"/>
    <mergeCell ref="AD23:CL23"/>
    <mergeCell ref="S23:AC23"/>
    <mergeCell ref="BE14:BJ14"/>
    <mergeCell ref="BK14:BQ14"/>
    <mergeCell ref="BR14:CL14"/>
    <mergeCell ref="S14:V14"/>
    <mergeCell ref="W14:AD14"/>
    <mergeCell ref="AE14:AH14"/>
    <mergeCell ref="AI14:AZ14"/>
    <mergeCell ref="BA14:BD14"/>
    <mergeCell ref="BP19:BT19"/>
    <mergeCell ref="BU19:BX19"/>
    <mergeCell ref="BY19:CC19"/>
    <mergeCell ref="CD19:CG19"/>
    <mergeCell ref="CH19:CL19"/>
    <mergeCell ref="B20:R21"/>
    <mergeCell ref="S20:AC20"/>
    <mergeCell ref="AD20:AJ20"/>
    <mergeCell ref="AK20:AN20"/>
    <mergeCell ref="AO20:AS20"/>
    <mergeCell ref="AT20:CL21"/>
    <mergeCell ref="S21:AC21"/>
    <mergeCell ref="AD21:AJ21"/>
    <mergeCell ref="AK21:AS21"/>
    <mergeCell ref="B18:R19"/>
    <mergeCell ref="S18:AC18"/>
    <mergeCell ref="AD18:AJ18"/>
    <mergeCell ref="AK18:AN18"/>
    <mergeCell ref="AO18:AS18"/>
    <mergeCell ref="AT18:AW18"/>
    <mergeCell ref="AX18:BB18"/>
    <mergeCell ref="BC18:BF18"/>
    <mergeCell ref="CH18:CL18"/>
    <mergeCell ref="S19:AC19"/>
    <mergeCell ref="AD19:AJ19"/>
    <mergeCell ref="AK19:AN19"/>
    <mergeCell ref="AO19:AS19"/>
    <mergeCell ref="AT19:AW19"/>
    <mergeCell ref="AX19:BB19"/>
    <mergeCell ref="BC19:BF19"/>
    <mergeCell ref="BG19:BK19"/>
    <mergeCell ref="BL19:BO19"/>
    <mergeCell ref="BG18:BK18"/>
    <mergeCell ref="BL18:BO18"/>
    <mergeCell ref="BP18:BT18"/>
    <mergeCell ref="BU18:BX18"/>
    <mergeCell ref="BY18:CC18"/>
    <mergeCell ref="CD18:CG18"/>
    <mergeCell ref="BE13:BJ13"/>
    <mergeCell ref="BK13:CL13"/>
    <mergeCell ref="BU17:CC17"/>
    <mergeCell ref="CD17:CL17"/>
    <mergeCell ref="B16:AL16"/>
    <mergeCell ref="B17:R17"/>
    <mergeCell ref="S17:AC17"/>
    <mergeCell ref="AD17:AJ17"/>
    <mergeCell ref="AK17:AS17"/>
    <mergeCell ref="AT17:BB17"/>
    <mergeCell ref="BC17:BK17"/>
    <mergeCell ref="BL17:BT17"/>
    <mergeCell ref="B13:R13"/>
    <mergeCell ref="S13:V13"/>
    <mergeCell ref="W13:AD13"/>
    <mergeCell ref="AE13:AH13"/>
    <mergeCell ref="AI13:AZ13"/>
    <mergeCell ref="BA13:BD13"/>
    <mergeCell ref="O14:Q14"/>
    <mergeCell ref="B14:M14"/>
    <mergeCell ref="CI11:CL11"/>
    <mergeCell ref="AI11:AT11"/>
    <mergeCell ref="AU11:BL11"/>
    <mergeCell ref="BM11:BQ11"/>
    <mergeCell ref="BR11:BT11"/>
    <mergeCell ref="BU11:CD11"/>
    <mergeCell ref="CE11:CH11"/>
    <mergeCell ref="S12:T12"/>
    <mergeCell ref="U12:W12"/>
    <mergeCell ref="Y12:AD12"/>
    <mergeCell ref="AE12:AP12"/>
    <mergeCell ref="AQ12:AT12"/>
    <mergeCell ref="AU12:BL12"/>
    <mergeCell ref="BM12:BP12"/>
    <mergeCell ref="BQ12:BV12"/>
    <mergeCell ref="BW12:CL12"/>
    <mergeCell ref="F11:M11"/>
    <mergeCell ref="N11:P11"/>
    <mergeCell ref="S11:T11"/>
    <mergeCell ref="U11:W11"/>
    <mergeCell ref="X11:AD11"/>
    <mergeCell ref="AE11:AH11"/>
    <mergeCell ref="S10:AD10"/>
    <mergeCell ref="AE10:AH10"/>
    <mergeCell ref="AI10:AT10"/>
    <mergeCell ref="AU10:AY10"/>
    <mergeCell ref="AZ10:BE10"/>
    <mergeCell ref="BF10:BP10"/>
    <mergeCell ref="BQ10:CL10"/>
    <mergeCell ref="AX9:BE9"/>
    <mergeCell ref="BF9:BS9"/>
    <mergeCell ref="BT9:BZ9"/>
    <mergeCell ref="CA9:CB9"/>
    <mergeCell ref="CC9:CH9"/>
    <mergeCell ref="CI9:CL9"/>
    <mergeCell ref="B7:R9"/>
    <mergeCell ref="S7:W7"/>
    <mergeCell ref="X7:AT7"/>
    <mergeCell ref="AU7:AY7"/>
    <mergeCell ref="AZ7:BF7"/>
    <mergeCell ref="BG7:BK7"/>
    <mergeCell ref="BL7:BR7"/>
    <mergeCell ref="BS7:CF7"/>
    <mergeCell ref="CG7:CL7"/>
    <mergeCell ref="S8:Z8"/>
    <mergeCell ref="AA8:AO8"/>
    <mergeCell ref="AP8:BA8"/>
    <mergeCell ref="BB8:BJ8"/>
    <mergeCell ref="BK8:CL8"/>
    <mergeCell ref="S9:V9"/>
    <mergeCell ref="W9:AC9"/>
    <mergeCell ref="AD9:AL9"/>
    <mergeCell ref="AM9:AU9"/>
    <mergeCell ref="AV9:AW9"/>
    <mergeCell ref="A1:AH1"/>
    <mergeCell ref="A2:P2"/>
    <mergeCell ref="Q2:BW2"/>
    <mergeCell ref="BX2:CM2"/>
    <mergeCell ref="AZ4:BG4"/>
    <mergeCell ref="BH4:CG4"/>
    <mergeCell ref="AZ5:BG5"/>
    <mergeCell ref="B6:R6"/>
    <mergeCell ref="BH5:CG5"/>
  </mergeCells>
  <phoneticPr fontId="2"/>
  <conditionalFormatting sqref="N11:P11">
    <cfRule type="expression" dxfId="68" priority="35">
      <formula>$N$11=""</formula>
    </cfRule>
  </conditionalFormatting>
  <conditionalFormatting sqref="O14">
    <cfRule type="expression" dxfId="67" priority="10">
      <formula>$O$14=""</formula>
    </cfRule>
  </conditionalFormatting>
  <conditionalFormatting sqref="U12">
    <cfRule type="expression" dxfId="66" priority="13">
      <formula>$U$12=""</formula>
    </cfRule>
  </conditionalFormatting>
  <conditionalFormatting sqref="U11:W11">
    <cfRule type="expression" dxfId="65" priority="34">
      <formula>$U$11=""</formula>
    </cfRule>
  </conditionalFormatting>
  <conditionalFormatting sqref="W14">
    <cfRule type="expression" dxfId="64" priority="23">
      <formula>$O$14="○"</formula>
    </cfRule>
    <cfRule type="expression" dxfId="63" priority="9">
      <formula>$W$14&lt;&gt;""</formula>
    </cfRule>
  </conditionalFormatting>
  <conditionalFormatting sqref="W9:AC9">
    <cfRule type="expression" dxfId="62" priority="37">
      <formula>$W$9=""</formula>
    </cfRule>
  </conditionalFormatting>
  <conditionalFormatting sqref="X7:AT7">
    <cfRule type="expression" dxfId="61" priority="85">
      <formula>$X$7=""</formula>
    </cfRule>
  </conditionalFormatting>
  <conditionalFormatting sqref="AA8:AO8">
    <cfRule type="expression" dxfId="60" priority="78">
      <formula>$AA$8=""</formula>
    </cfRule>
  </conditionalFormatting>
  <conditionalFormatting sqref="AD22:CL22">
    <cfRule type="expression" dxfId="59" priority="2">
      <formula>$AD$22=""</formula>
    </cfRule>
  </conditionalFormatting>
  <conditionalFormatting sqref="AD23:CL23">
    <cfRule type="expression" dxfId="58" priority="1">
      <formula>$AD$23=""</formula>
    </cfRule>
  </conditionalFormatting>
  <conditionalFormatting sqref="AI10:AT10">
    <cfRule type="expression" dxfId="57" priority="33">
      <formula>$AI$10=""</formula>
    </cfRule>
  </conditionalFormatting>
  <conditionalFormatting sqref="AI11:AT11">
    <cfRule type="expression" dxfId="56" priority="30">
      <formula>$AI$11=""</formula>
    </cfRule>
  </conditionalFormatting>
  <conditionalFormatting sqref="AI14:AZ14">
    <cfRule type="expression" dxfId="55" priority="8">
      <formula>$AI$14&lt;&gt;""</formula>
    </cfRule>
    <cfRule type="expression" dxfId="54" priority="22">
      <formula>$O$14="○"</formula>
    </cfRule>
  </conditionalFormatting>
  <conditionalFormatting sqref="AK18:AN18">
    <cfRule type="expression" dxfId="53" priority="72">
      <formula>$AK$18=""</formula>
    </cfRule>
  </conditionalFormatting>
  <conditionalFormatting sqref="AK19:AN19">
    <cfRule type="expression" dxfId="52" priority="60">
      <formula>$AK$19=""</formula>
    </cfRule>
  </conditionalFormatting>
  <conditionalFormatting sqref="AK20:AN20">
    <cfRule type="expression" dxfId="51" priority="48">
      <formula>$AK$20=""</formula>
    </cfRule>
  </conditionalFormatting>
  <conditionalFormatting sqref="AK21:AS21">
    <cfRule type="expression" dxfId="50" priority="46">
      <formula>$AK$21=""</formula>
    </cfRule>
  </conditionalFormatting>
  <conditionalFormatting sqref="AM9">
    <cfRule type="expression" dxfId="49" priority="77">
      <formula>#REF!&lt;&gt;"○"</formula>
    </cfRule>
    <cfRule type="expression" dxfId="48" priority="76">
      <formula>$AM$9=""</formula>
    </cfRule>
  </conditionalFormatting>
  <conditionalFormatting sqref="AO18:AS18">
    <cfRule type="expression" dxfId="47" priority="71">
      <formula>$AO$18=""</formula>
    </cfRule>
  </conditionalFormatting>
  <conditionalFormatting sqref="AO19:AS19">
    <cfRule type="expression" dxfId="46" priority="59">
      <formula>$AO$19=""</formula>
    </cfRule>
  </conditionalFormatting>
  <conditionalFormatting sqref="AO20:AS20">
    <cfRule type="expression" dxfId="45" priority="47">
      <formula>$AO$20=""</formula>
    </cfRule>
  </conditionalFormatting>
  <conditionalFormatting sqref="AT18:AW18">
    <cfRule type="expression" dxfId="44" priority="70">
      <formula>$AT$18=""</formula>
    </cfRule>
  </conditionalFormatting>
  <conditionalFormatting sqref="AT19:AW19">
    <cfRule type="expression" dxfId="43" priority="58">
      <formula>$AT$19=""</formula>
    </cfRule>
  </conditionalFormatting>
  <conditionalFormatting sqref="AU12">
    <cfRule type="expression" dxfId="42" priority="14">
      <formula>$AU$12&lt;&gt;""</formula>
    </cfRule>
    <cfRule type="expression" dxfId="41" priority="15">
      <formula>$U$12="○"</formula>
    </cfRule>
  </conditionalFormatting>
  <conditionalFormatting sqref="AX18:BB18">
    <cfRule type="expression" dxfId="40" priority="69">
      <formula>$AX$18=""</formula>
    </cfRule>
  </conditionalFormatting>
  <conditionalFormatting sqref="AX19:BB19">
    <cfRule type="expression" dxfId="39" priority="57">
      <formula>$AX$19=""</formula>
    </cfRule>
  </conditionalFormatting>
  <conditionalFormatting sqref="AZ10:BE10">
    <cfRule type="expression" dxfId="38" priority="32">
      <formula>$AZ$10=""</formula>
    </cfRule>
  </conditionalFormatting>
  <conditionalFormatting sqref="AZ7:BF7">
    <cfRule type="expression" dxfId="37" priority="84">
      <formula>$AZ$7=""</formula>
    </cfRule>
  </conditionalFormatting>
  <conditionalFormatting sqref="BC18:BF18">
    <cfRule type="expression" dxfId="36" priority="68">
      <formula>$BC$18=""</formula>
    </cfRule>
  </conditionalFormatting>
  <conditionalFormatting sqref="BC19:BF19">
    <cfRule type="expression" dxfId="35" priority="56">
      <formula>$BC$19=""</formula>
    </cfRule>
  </conditionalFormatting>
  <conditionalFormatting sqref="BE14:BJ14">
    <cfRule type="expression" dxfId="34" priority="7">
      <formula>$BE$14&lt;&gt;""</formula>
    </cfRule>
    <cfRule type="expression" dxfId="33" priority="21">
      <formula>$O$14="○"</formula>
    </cfRule>
  </conditionalFormatting>
  <conditionalFormatting sqref="BF9:BS9">
    <cfRule type="expression" dxfId="32" priority="36">
      <formula>$BF$9=""</formula>
    </cfRule>
  </conditionalFormatting>
  <conditionalFormatting sqref="BG18:BK18">
    <cfRule type="expression" dxfId="31" priority="67">
      <formula>$BG$18=""</formula>
    </cfRule>
  </conditionalFormatting>
  <conditionalFormatting sqref="BG19:BK19">
    <cfRule type="expression" dxfId="30" priority="55">
      <formula>$BG$19=""</formula>
    </cfRule>
  </conditionalFormatting>
  <conditionalFormatting sqref="BH5">
    <cfRule type="expression" dxfId="29" priority="86">
      <formula>$BH$5=""</formula>
    </cfRule>
  </conditionalFormatting>
  <conditionalFormatting sqref="BH4:CG4">
    <cfRule type="expression" dxfId="28" priority="87">
      <formula>$BH$4=""</formula>
    </cfRule>
  </conditionalFormatting>
  <conditionalFormatting sqref="BK8:CL8">
    <cfRule type="expression" dxfId="27" priority="38">
      <formula>$BK$8=""</formula>
    </cfRule>
  </conditionalFormatting>
  <conditionalFormatting sqref="BL18:BO18">
    <cfRule type="expression" dxfId="26" priority="66">
      <formula>$BL$18=""</formula>
    </cfRule>
  </conditionalFormatting>
  <conditionalFormatting sqref="BL19:BO19">
    <cfRule type="expression" dxfId="25" priority="54">
      <formula>$BL$19=""</formula>
    </cfRule>
  </conditionalFormatting>
  <conditionalFormatting sqref="BL7:BR7">
    <cfRule type="expression" dxfId="24" priority="83">
      <formula>$BL$7=""</formula>
    </cfRule>
  </conditionalFormatting>
  <conditionalFormatting sqref="BM11:BQ11">
    <cfRule type="expression" dxfId="23" priority="29">
      <formula>$BM$11=""</formula>
    </cfRule>
  </conditionalFormatting>
  <conditionalFormatting sqref="BP18:BT18">
    <cfRule type="expression" dxfId="22" priority="65">
      <formula>$BP$18=""</formula>
    </cfRule>
  </conditionalFormatting>
  <conditionalFormatting sqref="BP19:BT19">
    <cfRule type="expression" dxfId="21" priority="53">
      <formula>$BP$19=""</formula>
    </cfRule>
  </conditionalFormatting>
  <conditionalFormatting sqref="BQ12">
    <cfRule type="expression" dxfId="20" priority="11">
      <formula>$BQ$12&lt;&gt;""</formula>
    </cfRule>
    <cfRule type="expression" dxfId="19" priority="12">
      <formula>$U$12="○"</formula>
    </cfRule>
  </conditionalFormatting>
  <conditionalFormatting sqref="BQ10:CL10">
    <cfRule type="expression" dxfId="18" priority="31">
      <formula>$BQ$10=""</formula>
    </cfRule>
  </conditionalFormatting>
  <conditionalFormatting sqref="BR14:CL14">
    <cfRule type="expression" dxfId="17" priority="6">
      <formula>$BR$14&lt;&gt;""</formula>
    </cfRule>
    <cfRule type="expression" dxfId="16" priority="17">
      <formula>$O$14="○"</formula>
    </cfRule>
  </conditionalFormatting>
  <conditionalFormatting sqref="BU18:BX18">
    <cfRule type="expression" dxfId="15" priority="64">
      <formula>$BU$18=""</formula>
    </cfRule>
  </conditionalFormatting>
  <conditionalFormatting sqref="BU19:BX19">
    <cfRule type="expression" dxfId="14" priority="52">
      <formula>$BU$19=""</formula>
    </cfRule>
  </conditionalFormatting>
  <conditionalFormatting sqref="BY18:CC18">
    <cfRule type="expression" dxfId="13" priority="63">
      <formula>$BY$18=""</formula>
    </cfRule>
  </conditionalFormatting>
  <conditionalFormatting sqref="BY19:CC19">
    <cfRule type="expression" dxfId="12" priority="51">
      <formula>$BY$19=""</formula>
    </cfRule>
  </conditionalFormatting>
  <conditionalFormatting sqref="CC9">
    <cfRule type="expression" dxfId="11" priority="91">
      <formula>$CC$9=""</formula>
    </cfRule>
  </conditionalFormatting>
  <conditionalFormatting sqref="CD18:CG18">
    <cfRule type="expression" dxfId="10" priority="62">
      <formula>$CD$18=""</formula>
    </cfRule>
  </conditionalFormatting>
  <conditionalFormatting sqref="CD19:CG19">
    <cfRule type="expression" dxfId="9" priority="50">
      <formula>$CD$19=""</formula>
    </cfRule>
  </conditionalFormatting>
  <conditionalFormatting sqref="CE11:CH11">
    <cfRule type="expression" dxfId="8" priority="28">
      <formula>$CE$11=""</formula>
    </cfRule>
  </conditionalFormatting>
  <conditionalFormatting sqref="CG7:CL7">
    <cfRule type="expression" dxfId="7" priority="82">
      <formula>$CG$7=""</formula>
    </cfRule>
  </conditionalFormatting>
  <conditionalFormatting sqref="CH18:CL18">
    <cfRule type="expression" dxfId="6" priority="61">
      <formula>$CH$18=""</formula>
    </cfRule>
  </conditionalFormatting>
  <conditionalFormatting sqref="CH19:CL19">
    <cfRule type="expression" dxfId="5" priority="49">
      <formula>$CH$19=""</formula>
    </cfRule>
  </conditionalFormatting>
  <conditionalFormatting sqref="CN19">
    <cfRule type="expression" dxfId="4" priority="43">
      <formula>$CW$19=0</formula>
    </cfRule>
    <cfRule type="expression" dxfId="3" priority="88">
      <formula>OR($CW$19&lt;3,$CW$19&gt;5)</formula>
    </cfRule>
  </conditionalFormatting>
  <conditionalFormatting sqref="CN20">
    <cfRule type="expression" dxfId="2" priority="42">
      <formula>$CZ$19=0</formula>
    </cfRule>
    <cfRule type="expression" dxfId="1" priority="89">
      <formula>$CE$11&lt;&gt;$CZ$19</formula>
    </cfRule>
  </conditionalFormatting>
  <conditionalFormatting sqref="CN21">
    <cfRule type="expression" dxfId="0" priority="16">
      <formula>$CX$21&lt;&gt;1</formula>
    </cfRule>
  </conditionalFormatting>
  <dataValidations count="34">
    <dataValidation type="list" allowBlank="1" showInputMessage="1" showErrorMessage="1" promptTitle="職等" prompt="▼で選択_x000a_4月1日現在" sqref="AI11:AT11" xr:uid="{00000000-0002-0000-0200-000000000000}">
      <formula1>"主幹教諭,教務主任,学年主任,その他の教諭,講師その他,非常勤講師"</formula1>
    </dataValidation>
    <dataValidation allowBlank="1" showInputMessage="1" showErrorMessage="1" promptTitle="学校名" prompt="例：千葉県立○○特別支援学校" sqref="BH4:CG4" xr:uid="{00000000-0002-0000-0200-000001000000}"/>
    <dataValidation allowBlank="1" showInputMessage="1" showErrorMessage="1" promptTitle="初任者氏名" prompt="例：○○　○○" sqref="X7:AT7" xr:uid="{00000000-0002-0000-0200-000002000000}"/>
    <dataValidation type="list" allowBlank="1" showInputMessage="1" showErrorMessage="1" promptTitle="性別" prompt="▼で選択" sqref="AZ7:BF7" xr:uid="{00000000-0002-0000-0200-000003000000}">
      <formula1>"男,女"</formula1>
    </dataValidation>
    <dataValidation type="list" allowBlank="1" showInputMessage="1" showErrorMessage="1" promptTitle="教職大学院修了" prompt="該当する場合_x000a_▼で「○」を選択_x000a_該当しない場合_x000a_▼で「／」を選択" sqref="CG7:CL7" xr:uid="{00000000-0002-0000-0200-000004000000}">
      <formula1>"○,／"</formula1>
    </dataValidation>
    <dataValidation type="list" allowBlank="1" showInputMessage="1" showErrorMessage="1" promptTitle="学級担任" prompt="▼で有無を選択" sqref="AA8:AO8" xr:uid="{00000000-0002-0000-0200-000006000000}">
      <formula1>"有,無"</formula1>
    </dataValidation>
    <dataValidation type="list" allowBlank="1" showInputMessage="1" showErrorMessage="1" promptTitle="再任用" prompt="該当する場合_x000a_▼で「○」を選択_x000a_該当しない場合_x000a_▼で「／」を選択" sqref="U11:W11" xr:uid="{00000000-0002-0000-0200-000007000000}">
      <formula1>"○,／"</formula1>
    </dataValidation>
    <dataValidation allowBlank="1" showInputMessage="1" showErrorMessage="1" promptTitle="指導教員氏名" prompt="例：○○　○○" sqref="AI10:AT10" xr:uid="{00000000-0002-0000-0200-000008000000}"/>
    <dataValidation type="list" allowBlank="1" showInputMessage="1" showErrorMessage="1" promptTitle="校外研修後補充者職名" prompt="▼で選択_x000a_4月1日現在" sqref="W13:AD13" xr:uid="{00000000-0002-0000-0200-000009000000}">
      <formula1>"主幹教諭,教諭,講師,非常勤講師"</formula1>
    </dataValidation>
    <dataValidation allowBlank="1" showInputMessage="1" showErrorMessage="1" promptTitle="校外研修後補充者氏名" prompt="例：○○　○○" sqref="AI13:AZ13" xr:uid="{00000000-0002-0000-0200-00000A000000}"/>
    <dataValidation type="list" allowBlank="1" showInputMessage="1" showErrorMessage="1" promptTitle="種類" prompt="研修の種類を▼で選択_x000a_１…授業実践研修_x000a_２…授業に関する研修" sqref="AK19:AN19 AT19:AW19 BC19:BF19 BL19:BO19 BU19:BX19 CD19:CG19" xr:uid="{00000000-0002-0000-0200-00000B000000}">
      <formula1>"１,２"</formula1>
    </dataValidation>
    <dataValidation allowBlank="1" showInputMessage="1" showErrorMessage="1" promptTitle="初任者研修部会位置付け" prompt="少なくとも年３回開催_x000a_記入例：４月、１０月、２月の第３月曜日（放）" sqref="AD22:CL22" xr:uid="{00000000-0002-0000-0200-00000C000000}"/>
    <dataValidation allowBlank="1" showInputMessage="1" showErrorMessage="1" promptTitle="所有免許状" prompt="所有するすべての教員免許状を記載（６種類入力可）_x000a_例：小１、特支１(知肢病)_x000a__x000a_※セル内の改行は_x000a_　　「Alt＋Enter」" sqref="BK8:CL8" xr:uid="{00000000-0002-0000-0200-00000E000000}"/>
    <dataValidation allowBlank="1" showInputMessage="1" showErrorMessage="1" promptTitle="担当学年" prompt="担当するすべての学年を記入_x000a_複数学年の場合_x000a_例：２，３" sqref="AM9:AU9" xr:uid="{00000000-0002-0000-0200-00000F000000}"/>
    <dataValidation allowBlank="1" showInputMessage="1" showErrorMessage="1" promptTitle="主たる担当教科等" prompt="主たる担当教科等を１つ記載_x000a_例：生活単元学習" sqref="BF9:BS9" xr:uid="{00000000-0002-0000-0200-000010000000}"/>
    <dataValidation allowBlank="1" showInputMessage="1" showErrorMessage="1" promptTitle="免許状（教科）" prompt="所有するすべての教員免許状を記載（６種類入力可）_x000a_例：小１、特支１(知肢病)_x000a__x000a_※セル内の改行は_x000a_　　「Alt＋Enter」" sqref="BQ10:CL10" xr:uid="{00000000-0002-0000-0200-000011000000}"/>
    <dataValidation allowBlank="1" showInputMessage="1" showErrorMessage="1" promptTitle="教科指導員の所有免許" prompt="所有するすべての教員免許状を記載（６種類入力可）_x000a_例：小１、特支１(知肢病)_x000a__x000a_※セル内の改行は_x000a_　　「Alt＋Enter」" sqref="BR14:CL14" xr:uid="{00000000-0002-0000-0200-000012000000}"/>
    <dataValidation allowBlank="1" showInputMessage="1" showErrorMessage="1" promptTitle="教科指導員氏名" prompt="例：○○　○○" sqref="AI14:AZ14" xr:uid="{00000000-0002-0000-0200-000013000000}"/>
    <dataValidation type="list" allowBlank="1" showInputMessage="1" showErrorMessage="1" promptTitle="教科指導員職名" prompt="▼で選択_x000a_4月1日現在" sqref="W14:AD14" xr:uid="{00000000-0002-0000-0200-000014000000}">
      <formula1>"教頭,主幹教諭,教諭,非常勤講師"</formula1>
    </dataValidation>
    <dataValidation type="list" allowBlank="1" showInputMessage="1" showErrorMessage="1" promptTitle="指導者" prompt="▼で選択_x000a_[指]…指導教員_x000a_[教]…教科指導員_x000a_[校]…校内指導教員" sqref="AK21:AS21 CH19:CL19 BY19:CC19 BP19:BT19 BG19:BK19 AX19:BB19 AO19:AS19" xr:uid="{00000000-0002-0000-0200-000015000000}">
      <formula1>$CV$34:$CV$36</formula1>
    </dataValidation>
    <dataValidation type="list" allowBlank="1" showInputMessage="1" showErrorMessage="1" promptTitle="年齢" prompt="▼で選択_x000a_採用年度_x000a_４月１日現在" sqref="BL7:BR7" xr:uid="{00000000-0002-0000-0200-000016000000}">
      <formula1>$CQ$34:$CQ$73</formula1>
    </dataValidation>
    <dataValidation type="list" allowBlank="1" showInputMessage="1" showErrorMessage="1" promptTitle="年齢" prompt="▼で選択_x000a_4月1日現在" sqref="AZ10:BE10 BE13:BJ14" xr:uid="{00000000-0002-0000-0200-000019000000}">
      <formula1>$CQ$34:$CQ$89</formula1>
    </dataValidation>
    <dataValidation type="list" allowBlank="1" showInputMessage="1" showErrorMessage="1" promptTitle="初任者指導時数" prompt="▼で選択" sqref="CE11:CH11" xr:uid="{00000000-0002-0000-0200-00001A000000}">
      <formula1>$CR$35:$CR$41</formula1>
    </dataValidation>
    <dataValidation type="list" allowBlank="1" showInputMessage="1" showErrorMessage="1" promptTitle="教員経験年数" prompt="▼で選択_x000a_行政、再任用期間を含む_x000a_" sqref="BM11:BQ11" xr:uid="{00000000-0002-0000-0200-00001B000000}">
      <formula1>$CR$35:$CR$89</formula1>
    </dataValidation>
    <dataValidation type="list" allowBlank="1" showInputMessage="1" showErrorMessage="1" promptTitle="曜" prompt="▼で選択" sqref="AK18:AN18 AT18:AW18 BC18:BF18 BL18:BO18 BU18:BX18 CD18:CG18 AK20:AN20" xr:uid="{00000000-0002-0000-0200-00001C000000}">
      <formula1>$CS$34:$CS$38</formula1>
    </dataValidation>
    <dataValidation type="list" allowBlank="1" showInputMessage="1" showErrorMessage="1" promptTitle="時間" prompt="▼で選択_x000a_第３校時…(３)_x000a_放課後…（放）" sqref="AO20:AS20 CH18:CL18 BY18:CC18 BP18:BT18 BG18:BK18 AX18:BB18 AO18:AS18" xr:uid="{00000000-0002-0000-0200-00001D000000}">
      <formula1>$CT$34:$CT$41</formula1>
    </dataValidation>
    <dataValidation type="list" allowBlank="1" showInputMessage="1" showErrorMessage="1" promptTitle="担当時数" prompt="▼で選択" sqref="CC9:CH9" xr:uid="{00000000-0002-0000-0200-00001E000000}">
      <formula1>$CR$35:$CR$64</formula1>
    </dataValidation>
    <dataValidation type="list" allowBlank="1" showInputMessage="1" showErrorMessage="1" promptTitle="初任者配置数" prompt="▼で選択_x000a_本校の従来方式の初任者数" sqref="N11:P11" xr:uid="{00000000-0002-0000-0200-00001F000000}">
      <formula1>$CR$35:$CR$38</formula1>
    </dataValidation>
    <dataValidation type="list" allowBlank="1" showInputMessage="1" showErrorMessage="1" promptTitle="年齢" prompt="指導教員が校内の教諭等の時のみ入力_x000a_▼で選択_x000a_4月1日現在" sqref="BQ12:BV12" xr:uid="{00000000-0002-0000-0200-000020000000}">
      <formula1>$CQ$34:$CQ$89</formula1>
    </dataValidation>
    <dataValidation allowBlank="1" showInputMessage="1" showErrorMessage="1" promptTitle="後補充の非常勤講師氏名" prompt="指導教員が校内の教諭等の時のみ入力_x000a_例：○○　○○" sqref="AU12" xr:uid="{00000000-0002-0000-0200-000021000000}"/>
    <dataValidation type="list" allowBlank="1" showInputMessage="1" showErrorMessage="1" promptTitle="校内の教諭等" prompt="該当する場合_x000a_▼で「○」を選択_x000a_該当しない場合_x000a_▼で「／」を選択" sqref="U12:W12" xr:uid="{00000000-0002-0000-0200-000022000000}">
      <formula1>"○,／"</formula1>
    </dataValidation>
    <dataValidation type="list" allowBlank="1" showInputMessage="1" showErrorMessage="1" promptTitle="教科指導員" prompt="配置されている場合_x000a_▼で「○」を選択_x000a_配置されていない場合_x000a_▼で「／」を選択" sqref="O14:Q14" xr:uid="{00000000-0002-0000-0200-000023000000}">
      <formula1>"○,／"</formula1>
    </dataValidation>
    <dataValidation allowBlank="1" showInputMessage="1" showErrorMessage="1" promptTitle="校長名" prompt="例：○○　○○" sqref="BH5:CG5" xr:uid="{00000000-0002-0000-0200-000026000000}"/>
    <dataValidation allowBlank="1" showInputMessage="1" showErrorMessage="1" promptTitle="初任者研修部会構成" prompt="メンバー例_x000a_校長、副校長、教頭、主幹教諭、指導教員、教務主任、学部主事、研究主任、生徒指導主事、進路指導主事等_x000a_※初任者は必要に応じて" sqref="AD23:CL23" xr:uid="{28CC5E76-A9FF-44AB-9FB9-E2A49F318E26}"/>
  </dataValidations>
  <printOptions horizontalCentered="1"/>
  <pageMargins left="0.59055118110236227" right="0.59055118110236227" top="0.59055118110236227" bottom="0" header="0" footer="0"/>
  <pageSetup paperSize="9" scale="7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　小中拠点校方式</vt:lpstr>
      <vt:lpstr>様式２　小中従来方式 </vt:lpstr>
      <vt:lpstr>様式２　高等部用</vt:lpstr>
      <vt:lpstr>'様式２　高等部用'!Print_Area</vt:lpstr>
      <vt:lpstr>'様式２　小中拠点校方式'!Print_Area</vt:lpstr>
      <vt:lpstr>'様式２　小中従来方式 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宇野 廣</cp:lastModifiedBy>
  <cp:lastPrinted>2025-03-24T23:53:47Z</cp:lastPrinted>
  <dcterms:created xsi:type="dcterms:W3CDTF">2018-10-18T04:14:38Z</dcterms:created>
  <dcterms:modified xsi:type="dcterms:W3CDTF">2025-03-24T23:53:50Z</dcterms:modified>
</cp:coreProperties>
</file>